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13"/>
  </bookViews>
  <sheets>
    <sheet name="титул" sheetId="16" r:id="rId1"/>
    <sheet name="п.1.1" sheetId="10" r:id="rId2"/>
    <sheet name="п.1.2" sheetId="11" r:id="rId3"/>
    <sheet name="п.1.3" sheetId="12" r:id="rId4"/>
    <sheet name="п.1.4" sheetId="13" r:id="rId5"/>
    <sheet name="п.2.1" sheetId="1" r:id="rId6"/>
    <sheet name="п.2.2" sheetId="2" r:id="rId7"/>
    <sheet name="п.2.3" sheetId="9" r:id="rId8"/>
    <sheet name="п.3.1" sheetId="14" r:id="rId9"/>
    <sheet name="п.3.2" sheetId="15" r:id="rId10"/>
    <sheet name="п.3.4" sheetId="3" r:id="rId11"/>
    <sheet name="п.3.5" sheetId="4" state="hidden" r:id="rId12"/>
    <sheet name="п.4.1" sheetId="5" r:id="rId13"/>
    <sheet name="п.4.2" sheetId="6" r:id="rId14"/>
    <sheet name="п.4.3" sheetId="7" r:id="rId15"/>
    <sheet name="п.4.9" sheetId="8" state="hidden" r:id="rId16"/>
  </sheets>
  <definedNames>
    <definedName name="_xlnm.Print_Area" localSheetId="3">п.1.3!$A$1:$E$14</definedName>
    <definedName name="_xlnm.Print_Area" localSheetId="4">п.1.4!$A$1:$D$43</definedName>
    <definedName name="_xlnm.Print_Area" localSheetId="5">п.2.1!$A$1:$E$30</definedName>
    <definedName name="_xlnm.Print_Area" localSheetId="7">п.2.3!$A$1:$B$90</definedName>
    <definedName name="_xlnm.Print_Area" localSheetId="8">п.3.1!$A$1:$E$28</definedName>
    <definedName name="_xlnm.Print_Area" localSheetId="9">п.3.2!$A$1:$M$19</definedName>
    <definedName name="_xlnm.Print_Area" localSheetId="12">п.4.1!$A$1:$Q$30</definedName>
    <definedName name="_xlnm.Print_Area" localSheetId="13">п.4.2!$A$1:$K$21</definedName>
    <definedName name="_xlnm.Print_Area" localSheetId="0">титул!$A$1:$I$37</definedName>
  </definedNames>
  <calcPr calcId="145621"/>
</workbook>
</file>

<file path=xl/calcChain.xml><?xml version="1.0" encoding="utf-8"?>
<calcChain xmlns="http://schemas.openxmlformats.org/spreadsheetml/2006/main">
  <c r="D8" i="13" l="1"/>
  <c r="D9" i="13"/>
  <c r="D10" i="13"/>
  <c r="D11" i="13"/>
  <c r="D7" i="13"/>
  <c r="E6" i="12"/>
  <c r="E9" i="12"/>
  <c r="E10" i="12"/>
  <c r="E7" i="12"/>
  <c r="L11" i="11" l="1"/>
  <c r="L10" i="11"/>
  <c r="L9" i="11"/>
  <c r="L8" i="11"/>
  <c r="L6" i="11"/>
  <c r="L4" i="11"/>
  <c r="J15" i="10"/>
  <c r="J14" i="10"/>
  <c r="J13" i="10"/>
  <c r="J12" i="10"/>
  <c r="J10" i="10"/>
  <c r="J9" i="10"/>
  <c r="J8" i="10"/>
  <c r="J7" i="10"/>
  <c r="J6" i="10"/>
  <c r="J5" i="10"/>
  <c r="L24" i="11"/>
  <c r="L23" i="11"/>
  <c r="L22" i="11"/>
  <c r="L21" i="11"/>
  <c r="L19" i="11"/>
  <c r="L17" i="11"/>
  <c r="K42" i="10"/>
  <c r="K41" i="10"/>
  <c r="K40" i="10"/>
  <c r="K39" i="10"/>
  <c r="K38" i="10"/>
  <c r="K35" i="10"/>
  <c r="K34" i="10"/>
  <c r="K33" i="10"/>
  <c r="K31" i="10"/>
  <c r="K30" i="10"/>
  <c r="K29" i="10"/>
  <c r="K28" i="10"/>
  <c r="K27" i="10"/>
  <c r="K26" i="10"/>
  <c r="K25" i="10"/>
  <c r="K23" i="10"/>
  <c r="K22" i="10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<sst xmlns="http://schemas.openxmlformats.org/spreadsheetml/2006/main" count="702" uniqueCount="368">
  <si>
    <t>N</t>
  </si>
  <si>
    <t>Показатель</t>
  </si>
  <si>
    <t>Значение показателя, годы</t>
  </si>
  <si>
    <t>N-1</t>
  </si>
  <si>
    <t>N (текущий год)</t>
  </si>
  <si>
    <t>Динамика изменения показателя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</si>
  <si>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</si>
  <si>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</si>
  <si>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</si>
  <si>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</si>
  <si>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</si>
  <si>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</si>
  <si>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1.1</t>
  </si>
  <si>
    <t>1.2</t>
  </si>
  <si>
    <t>1.3</t>
  </si>
  <si>
    <t>1.4</t>
  </si>
  <si>
    <t>2.1</t>
  </si>
  <si>
    <t>2.2</t>
  </si>
  <si>
    <t>2.3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</si>
  <si>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</si>
  <si>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</si>
  <si>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</si>
  <si>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</si>
  <si>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</si>
  <si>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</si>
  <si>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</si>
  <si>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</si>
  <si>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</si>
  <si>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</si>
  <si>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</si>
  <si>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</si>
  <si>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</si>
  <si>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Прочее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</si>
  <si>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</si>
  <si>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</si>
  <si>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</si>
  <si>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</si>
  <si>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</si>
  <si>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</si>
  <si>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</si>
  <si>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</si>
  <si>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</si>
  <si>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</si>
  <si>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</si>
  <si>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</si>
  <si>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</si>
  <si>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</si>
  <si>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</si>
  <si>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</si>
  <si>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</si>
  <si>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</si>
  <si>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</si>
  <si>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</si>
  <si>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</si>
  <si>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</si>
  <si>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</si>
  <si>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</si>
  <si>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</si>
  <si>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</si>
  <si>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</si>
  <si>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</si>
  <si>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</si>
  <si>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</si>
  <si>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</si>
  <si>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</si>
  <si>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Всего по сетевой организации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</si>
  <si>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</si>
  <si>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</si>
  <si>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</si>
  <si>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</si>
  <si>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</si>
  <si>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</si>
  <si>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</si>
  <si>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</si>
  <si>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</si>
  <si>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</si>
  <si>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</si>
  <si>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</si>
  <si>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</si>
  <si>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</si>
  <si>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</si>
  <si>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</si>
  <si>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</si>
  <si>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</si>
  <si>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</si>
  <si>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3.4. Сведения о качестве услуг по технологическому присоединению к электрическим сетям сетевой организации.</t>
  </si>
  <si>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</si>
  <si>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</si>
  <si>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</si>
  <si>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</si>
  <si>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</si>
  <si>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</si>
  <si>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</si>
  <si>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</si>
  <si>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</si>
  <si>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</si>
  <si>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</si>
  <si>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</si>
  <si>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 xml:space="preserve">3.5. Стоимость технологического присоединения к электрическим сетям сетевой организации 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</si>
  <si>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</si>
  <si>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</si>
  <si>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</si>
  <si>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</si>
  <si>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</si>
  <si>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</si>
  <si>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</si>
  <si>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</si>
  <si>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</si>
  <si>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</si>
  <si>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</si>
  <si>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</si>
  <si>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</si>
  <si>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</si>
  <si>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</si>
  <si>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</si>
  <si>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</si>
  <si>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</si>
  <si>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</si>
  <si>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</si>
  <si>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</si>
  <si>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</si>
  <si>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</si>
  <si>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 xml:space="preserve">4.2 Информация о деятельности офисов обслуживания потребителей.
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</si>
  <si>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</si>
  <si>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</si>
  <si>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</si>
  <si>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</si>
  <si>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</si>
  <si>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</si>
  <si>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</si>
  <si>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</si>
  <si>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</si>
  <si>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</si>
  <si>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</si>
  <si>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</si>
  <si>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</si>
  <si>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</si>
  <si>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</si>
  <si>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</si>
  <si>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</si>
  <si>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</si>
  <si>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</si>
  <si>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</si>
  <si>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</si>
  <si>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</si>
  <si>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</si>
  <si>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4.3. Информация о заочном обслуживании потребителей посредством телефонной связи.</t>
  </si>
  <si>
    <t>4.9. Информация по обращениям потребителей.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</si>
  <si>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(ПSAIDI,план)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</si>
  <si>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(ПSAIFI,план)</t>
  </si>
  <si>
    <r>
      <t>Показатель средней продолжительности прекращений передачи электрической энергии, (П</t>
    </r>
    <r>
      <rPr>
        <sz val="8"/>
        <color theme="1"/>
        <rFont val="Times New Roman"/>
        <family val="1"/>
        <charset val="204"/>
      </rPr>
      <t>SAIDI</t>
    </r>
    <r>
      <rPr>
        <sz val="12"/>
        <color theme="1"/>
        <rFont val="Times New Roman"/>
        <family val="1"/>
        <charset val="204"/>
      </rPr>
      <t>)</t>
    </r>
  </si>
  <si>
    <r>
      <t>Показатель средней частоты прекращений передачи электрической энергии, (П</t>
    </r>
    <r>
      <rPr>
        <sz val="8"/>
        <color theme="1"/>
        <rFont val="Times New Roman"/>
        <family val="1"/>
        <charset val="204"/>
      </rPr>
      <t>SAIFI</t>
    </r>
    <r>
      <rPr>
        <sz val="12"/>
        <color theme="1"/>
        <rFont val="Times New Roman"/>
        <family val="1"/>
        <charset val="204"/>
      </rPr>
      <t>)</t>
    </r>
  </si>
  <si>
    <t>7.1</t>
  </si>
  <si>
    <t>7.2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</si>
  <si>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хозяйства),ПSAIDI,план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</si>
  <si>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ПSAIFI, план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</si>
  <si>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</si>
  <si>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r>
      <t>Показатель средней продолжительности прекращений передачи электрической энергии (П</t>
    </r>
    <r>
      <rPr>
        <sz val="6"/>
        <color theme="1"/>
        <rFont val="Times New Roman"/>
        <family val="1"/>
        <charset val="204"/>
      </rPr>
      <t>SAIDI</t>
    </r>
    <r>
      <rPr>
        <sz val="12"/>
        <color theme="1"/>
        <rFont val="Times New Roman"/>
        <family val="1"/>
        <charset val="204"/>
      </rPr>
      <t>)</t>
    </r>
  </si>
  <si>
    <r>
      <t>Показатель средней частоты прекращений передачи электрической энергии (П</t>
    </r>
    <r>
      <rPr>
        <sz val="6"/>
        <color theme="1"/>
        <rFont val="Times New Roman"/>
        <family val="1"/>
        <charset val="204"/>
      </rPr>
      <t>SAIFI</t>
    </r>
    <r>
      <rPr>
        <sz val="12"/>
        <color theme="1"/>
        <rFont val="Times New Roman"/>
        <family val="1"/>
        <charset val="204"/>
      </rPr>
      <t>)</t>
    </r>
  </si>
  <si>
    <t>2.1 Показатели качества услуг по передаче электрической энергии в целом по сетевой организации в отчетном периоде</t>
  </si>
  <si>
    <t>1.5</t>
  </si>
  <si>
    <t>1.6</t>
  </si>
  <si>
    <t>2.5</t>
  </si>
  <si>
    <t>2.6</t>
  </si>
  <si>
    <t>2.7</t>
  </si>
  <si>
    <t>2.8</t>
  </si>
  <si>
    <t>ОП с. Архангельское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</si>
  <si>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</si>
  <si>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</si>
  <si>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</si>
  <si>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</si>
  <si>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</si>
  <si>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</si>
  <si>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</si>
  <si>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</si>
  <si>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-</t>
  </si>
  <si>
    <t>Показатель средней продолжительности прекращений передачи электрической энергии, (ПSAIDI)</t>
  </si>
  <si>
    <t>Показатель средней частоты прекращений передачи электрической энергии, (ПSAIFI)</t>
  </si>
  <si>
    <t>Состояние базы потребителей электроэнергии на ноябрь 2015 г.</t>
  </si>
  <si>
    <t>Тип абонента/ОП</t>
  </si>
  <si>
    <t>Архангельское</t>
  </si>
  <si>
    <t>Белебей</t>
  </si>
  <si>
    <t>Большеустьинское</t>
  </si>
  <si>
    <t>В.Киги</t>
  </si>
  <si>
    <t>Магинск</t>
  </si>
  <si>
    <t>Новобелокатай</t>
  </si>
  <si>
    <t>Стерлибашево</t>
  </si>
  <si>
    <t>Шаран</t>
  </si>
  <si>
    <t>Мелеуз</t>
  </si>
  <si>
    <t>Юридические лица</t>
  </si>
  <si>
    <t>Кол-во лицевых счетов</t>
  </si>
  <si>
    <t>Кол-во точек поставки</t>
  </si>
  <si>
    <t>В том числе:</t>
  </si>
  <si>
    <t>Потребители I категории</t>
  </si>
  <si>
    <t>Потребители II категории</t>
  </si>
  <si>
    <t>Потребители III категории</t>
  </si>
  <si>
    <t>По уровням напряжения СН-2</t>
  </si>
  <si>
    <t>По уровням напряжения НН</t>
  </si>
  <si>
    <t>Кол-во электронных приборов учета</t>
  </si>
  <si>
    <t>Кол-во индукционных приборов учета</t>
  </si>
  <si>
    <t>Кол-во ПУ на фассаде (БИЗ)</t>
  </si>
  <si>
    <t>Кол-во ПУ АИСКУЭ</t>
  </si>
  <si>
    <t>Кол-во составленных АРБП (подписанных)</t>
  </si>
  <si>
    <t>Сосотояние телефонной базы</t>
  </si>
  <si>
    <t>Физические лица</t>
  </si>
  <si>
    <t>*Состояние телефонной базы указывайте в процентном соотношении</t>
  </si>
  <si>
    <t>Сведения по многоквартирным домам в обособленных подразделениях на ноябрь 2015 г.</t>
  </si>
  <si>
    <t>Наименование ОП</t>
  </si>
  <si>
    <t>Кол-во многоквартирных домов</t>
  </si>
  <si>
    <t>Из них:</t>
  </si>
  <si>
    <t>Кол-во многоквартирных домов с коллективными (расчетным) ПУ на границе</t>
  </si>
  <si>
    <t>в том числе:</t>
  </si>
  <si>
    <t>Кол- во инд. ПУ</t>
  </si>
  <si>
    <t>Кол-во электрон. ПУ</t>
  </si>
  <si>
    <t>Отсутствует ПУ</t>
  </si>
  <si>
    <t>Состояние базы потребителей электроэнергии на июль 2014г.</t>
  </si>
  <si>
    <t>Итого</t>
  </si>
  <si>
    <t>Сведения по многоквартирным домам в обособленных подразделениях на январь 2014 г.</t>
  </si>
  <si>
    <t>452580, Белокатайский р-н, с. Новобелокатай, ул. Советская, 174</t>
  </si>
  <si>
    <t>Пункт обслуживания</t>
  </si>
  <si>
    <t>(34750) 2-22-72</t>
  </si>
  <si>
    <t>Пн-Пт
8:00-17:00</t>
  </si>
  <si>
    <t>Передача и распределение электрической энергии</t>
  </si>
  <si>
    <t>(34744) 2-31-13</t>
  </si>
  <si>
    <t>452373, Караидельский р-н, с. Магинск, ул. Коммунистическая, 31</t>
  </si>
  <si>
    <t>452550, Мечетлинский р-н, с. Большеустьикинское, ул. Революционная, 94</t>
  </si>
  <si>
    <t>(34770) 2-02-66</t>
  </si>
  <si>
    <t>453180, Стерлибашевский р-н, с. Стерлибашево, ул. Галеева, 1а</t>
  </si>
  <si>
    <t>(34739) 2-21-51</t>
  </si>
  <si>
    <t xml:space="preserve">452630, Шаранский р-н, с.Шаран, ул. Школьная, д.1. </t>
  </si>
  <si>
    <t>(34769) 3-05-08</t>
  </si>
  <si>
    <t xml:space="preserve">452004, Белебеевский р-н, г.Белебей, ул.Восточная, 79. </t>
  </si>
  <si>
    <t>(3478)65-39-82</t>
  </si>
  <si>
    <t>ОП с. В. Киги</t>
  </si>
  <si>
    <t>452500, Кигинский р-н, с.В.Киги, ул. Ибрагимова,14</t>
  </si>
  <si>
    <t>(34748) 3-07-20</t>
  </si>
  <si>
    <t xml:space="preserve">453030, Архангельский р-н, с. Архангельская, ул. Советская, 41 
</t>
  </si>
  <si>
    <t>(34774) 2-25-93</t>
  </si>
  <si>
    <t>453854,Мелеузовский р-н, г.Мелеуз,ул.Ленина,3</t>
  </si>
  <si>
    <t>(34764)3-34-44</t>
  </si>
  <si>
    <t>2.3 Мероприятия, выполненные ООО "ГИП-Электро" в целях повышения качества оказания услуг по передаче электрической энергии в 2015г.</t>
  </si>
  <si>
    <t>Наименование обособленного подразделения</t>
  </si>
  <si>
    <t>Объект</t>
  </si>
  <si>
    <t>Капитальный ремонт ВЛ 0,4кВ Ф-1 от ТП-4323</t>
  </si>
  <si>
    <t>Капитальный ремонт ВЛ 0,4кВ Ф-3 от ТП-4340</t>
  </si>
  <si>
    <t>Капитальный ремонт ВЛ 0,4кВ Ф-2 от ТП-4316</t>
  </si>
  <si>
    <t>Капитальный ремонт ВЛ 0,4кВ Ф-3 от ТП-4331</t>
  </si>
  <si>
    <t>Капитальный ремонт ВЛ 0,4кВ в н.п. Азово</t>
  </si>
  <si>
    <t>ОП с.Стерлибашево</t>
  </si>
  <si>
    <t>Капитальный ремонт ВЛ 0,4кВ Ф-2 от  КТП № 16  по ул. Пролетарская</t>
  </si>
  <si>
    <t>Капитальный ремонт ВЛ 0,4кВ Ф-2 от  ЗТП № 9  по  ул. Пролетарская</t>
  </si>
  <si>
    <t>Капитальный ремонт ВЛ 0,4кВ  Ф-2 ТП-3: Ф-2 по ул. Хасанова</t>
  </si>
  <si>
    <t>Капитальный ремонт ВЛ 0,4кВ Ф-5 от ТП № 2 по ул. Ленина</t>
  </si>
  <si>
    <t>Капитальный ремонт ВЛ -10 кВ Ф-23 Стерлибаш-Р/Центр замена линейного разъединителя.</t>
  </si>
  <si>
    <t>Капитальный ремонт ВЛ -10 кВ Ф-3 замена линейного разъединителя.</t>
  </si>
  <si>
    <t xml:space="preserve">Капитальный ремонт ВЛ 0,4кВ  Ф-1 от КТП № 7  по ул. Фрунзе </t>
  </si>
  <si>
    <t>Замена РЛНД-10 ТП-2625</t>
  </si>
  <si>
    <t xml:space="preserve">Капитальный ремонт РЛНД-10 на КТПН № 2643 </t>
  </si>
  <si>
    <t xml:space="preserve">Капитальный ремонт ВЛ 0,4 кВ Ф-2 от  КТПН-2656 </t>
  </si>
  <si>
    <t>Капитальный ремонт ТМ-400кВ в КТПН-2651</t>
  </si>
  <si>
    <t xml:space="preserve"> Капитальный ремонт ВЛ-0,4 Ф-1 от КТП-2644  </t>
  </si>
  <si>
    <t>Капитальный ремонт КТП № 2644</t>
  </si>
  <si>
    <t>Капитальный ремонт ВЛ-0,4 кВ от ТП-2655 в с. Большеустьикинское Мечетлинский район РБ. Замена КТП-2655 на МТП мощностью 160кВА</t>
  </si>
  <si>
    <t>Капитальный ремонт ВЛ-0,4 Ф-1 от  ТП-2659  в с. Большеустьикинское Мечетлинского р-на РБ</t>
  </si>
  <si>
    <t>Капитальный ремонт ВЛ-0,4 Ф-1 и Ф-2 от  ТП-2627  в с. Большеустьикинское Мечетлинского р-на РБ</t>
  </si>
  <si>
    <t xml:space="preserve">Капитальный ремонт ВЛ-0,4 Ф-1 от  КТП № 2630  </t>
  </si>
  <si>
    <t xml:space="preserve">Капитальный ремонт ВЛ-0,4 Ф-1 от КТПН-2691 </t>
  </si>
  <si>
    <t>Капитальный ремонт ВЛ-0,4 Ф-4 от КТПН-2657, РЛНД ТП-2657</t>
  </si>
  <si>
    <t xml:space="preserve">Капитальный ремонт ВЛ-0,4 Ф-1 от КТП-2660  </t>
  </si>
  <si>
    <t>Капитальный ремонт ВЛ-0,4 кВ ТП-2623</t>
  </si>
  <si>
    <t>Капитальный ремонт отпайка ВЛЗ-10кВ на КТП №2619</t>
  </si>
  <si>
    <t xml:space="preserve">Капитальный ремонт ВЛ-0,4 кВ Ф2 от КТПН- 4655 </t>
  </si>
  <si>
    <t>Капитальный ремонт ВЛ-0,4 кВ по ул. Крупской, Шагиморданова с переводом нагрузки на ТП-4626 в с. В.Киги Кигинского р-на РБ</t>
  </si>
  <si>
    <t>Капитальный ремонт производственной базы</t>
  </si>
  <si>
    <t>Капитальный ремонт ТП-4618. Змена ТМГ-100кВА</t>
  </si>
  <si>
    <t>Капитальный ремонт ТП-4624. Змена ТМГ-160кВА</t>
  </si>
  <si>
    <t>Капитальный ремонт ВЛ-0,4кВ от ТП5602 
в д.Абдуллино ул. Озерная</t>
  </si>
  <si>
    <t>Капитальный ремонт  ВЛ-0,4кВ от ТП5714 Атняш</t>
  </si>
  <si>
    <t xml:space="preserve">Капитальный ремонт  ВЛ-0,4кВ от ТП-5703 Кадычи </t>
  </si>
  <si>
    <t xml:space="preserve">Капитальный ремонт  ВЛ-10кВ Ф-11508 от ПС-35/10 "Абдуллино"  </t>
  </si>
  <si>
    <t xml:space="preserve">Капитальный ремонт  ВЛ-0,4кВ Ф-1,2 от ТП-5710 д.Шамратово, ул.Нагорная </t>
  </si>
  <si>
    <t>Капитальный ремонт  ВЛ-0,4кВ Ф-1 от ТП-5701 н.п. Юрюзань</t>
  </si>
  <si>
    <t>Капитальный ремонт  кровли производственной базы</t>
  </si>
  <si>
    <t>Капитальный ремонт  ВЛ-0,4кВ Ф-2,3 от ТП-2101 н.п. Озерки</t>
  </si>
  <si>
    <t>Капитальный ремонт ТП-5601. Замена ТМГ-100кВА</t>
  </si>
  <si>
    <t>Капитальный ремонт ТП-4950. Замена ТМГ-100кВА</t>
  </si>
  <si>
    <t>Капитальный ремонт ТП-4948. Замена ТМГ-100кВА</t>
  </si>
  <si>
    <t>Капитальный ремонт ТП-4930. Замена ТМГ-100кВА</t>
  </si>
  <si>
    <t>Капитальный ремонт ТП-1942. Замена ТМГ-100кВА</t>
  </si>
  <si>
    <t>Капитальный ремонт ТП-1945. Замена ТМГ-100кВА</t>
  </si>
  <si>
    <t>ОП с.Новобелокатай</t>
  </si>
  <si>
    <t>Капитальный ремонт  ВЛ-0,4кВ Ф-1,2 от ТП-3610 в с.Новобелокатай Белокатайского р-на РБ</t>
  </si>
  <si>
    <t>Капитальный ремонт ВЛ-0,4кВ Ф-1 от ТП-3674 в с.Новобелокатай Белокатайского р-на РБ</t>
  </si>
  <si>
    <t>Капитальный ремонт  ВЛ-0,4кВ Ф-2 от ТП-3602 в с.Новобелокатай Белокатайского р-на РБ</t>
  </si>
  <si>
    <t xml:space="preserve"> Капитальный ремонт ТП-3610 в с.Новобелокатай Белокатайского р-на РБ</t>
  </si>
  <si>
    <t>Капитальный ремонт  ТП-3617, ремонт ТМ-250, ремонт привода РЛНД в с.Новобелокатай Белокатайского р-на РБ</t>
  </si>
  <si>
    <t>Капитальный ремонт  ВЛ-0,4кВ Ф-4 от ТП-3617 в с.Новобелокатай Белокатайского р-на РБ</t>
  </si>
  <si>
    <t xml:space="preserve">ВЛ-0.4кВ Ф-1 от КТПН -3632 "СХТ" н.п.  Н.Белокатай </t>
  </si>
  <si>
    <t>Капитальный ремонт  ВЛ-0,4кВ Ф-3 от ТП-3637 в с.Новобелокатай Белокатайского р-на РБ</t>
  </si>
  <si>
    <t>Капитальный ремонт  ВЛ-0,4кВ от ТП-3659 в с.Новобелокатай Белокатайского р-на РБ</t>
  </si>
  <si>
    <t>Капитальный ремонт  ВЛ-0,4кВ Ф-3 от ТП-3617 в с.Новобелокатай Белокатайского р-на РБ</t>
  </si>
  <si>
    <t xml:space="preserve"> Капитальный ремонт ВЛ 0,4кВ Ф-2 от КТП-8440</t>
  </si>
  <si>
    <t xml:space="preserve"> Капитальный ремонт ВЛ 0,4кВ Ф-2 от КТП-8117</t>
  </si>
  <si>
    <t xml:space="preserve"> Капитальный ремонт ВЛ 0,4кВ Ф-1 от КТП-8012</t>
  </si>
  <si>
    <t>Капитальный ремонт ТМ 160 кВА ТП-8682</t>
  </si>
  <si>
    <t>ОП г.Белебей</t>
  </si>
  <si>
    <t>Кап.ремонт ТСН I с.ш.10 кВ ТМ 10000/25</t>
  </si>
  <si>
    <t>Кап.ремонт ТСН II с.ш.10 кВ ТМ 10000/25</t>
  </si>
  <si>
    <t xml:space="preserve">Кап.ремонт ВЛ-10кВ Ф-4 ПС "Ермолкино" </t>
  </si>
  <si>
    <t>Вынос ВЛ-0,4кВ Ф-1 от  ТП-2326 в н.п. Александровка Белебеевского р-на РБ</t>
  </si>
  <si>
    <t>Кап.ремонт ВЛ-0,4кВ Ф-3 от ТП-2439 в н.п. Александровка Белебеевского р-на РБ</t>
  </si>
  <si>
    <t>(347) 228-32-36</t>
  </si>
  <si>
    <t>Реконструкция отпайки ВЛ 10 кВ на КТП 2691</t>
  </si>
  <si>
    <t>Реконструкция  ВЛ 0,4 кВ Ф - 1 от КТП №2617</t>
  </si>
  <si>
    <t>Замена КТП №2625</t>
  </si>
  <si>
    <t>Установка дополнительного ТП -100кВА  при делении  ВЛ 0,4 кВ от КТП 2691</t>
  </si>
  <si>
    <t xml:space="preserve">Установка дополнительного КТП -100кВА  при делении  ВЛ 0,4 кВ от КТП 2657 </t>
  </si>
  <si>
    <t xml:space="preserve">Реконструкция ВЛ 0,4 кВ Ф1, Ф2 от ТП 4604  в с. Верхние Киги </t>
  </si>
  <si>
    <t>Замена КТПН №3633 в с. Новобелокатай.</t>
  </si>
  <si>
    <t>Замена КТПН  №3632 в с. Новобелокатай.</t>
  </si>
  <si>
    <t>Замена тр-а на меньшую мощность в ТП-3655 ОП Новобелокатай</t>
  </si>
  <si>
    <t>Замена тр-ов на меньшую мощность в ТП-2092, ТП-2439, ТП-2105 ОП г.Белебей</t>
  </si>
  <si>
    <t>Строительство ВЛ-10кВ с установкой КТП-250 для электроснабжения мкр. Сабантуй в н.п. Красноусольский Гафурийского р-на РБ.</t>
  </si>
  <si>
    <t>Строительство ВЛ-10кВ с установкой КТП-250 и КТП-160 для электроснабжения мкр. Молодежный в н.п. Красноусольский Гафурийского р-на РБ.</t>
  </si>
  <si>
    <t>Строительство ВЛЗ-10 кВ с установкой 2-х КТП для электроснабжения нового микрорайона в Северной части с. Верхние-Киги Кигинского р-на РБ</t>
  </si>
  <si>
    <t>Строительство ВЛЗ-10 кВ  для электроснабжения микрорайона Молодежный по ул. Рахматуллина в с. Стерлибашево Стерлибашевского р-на РБ</t>
  </si>
  <si>
    <t>Строительство ВЛЗ-10 кВ  для электроснабжения микрорайона Молодежный по ул. Гумерова в с. Стерлибашево Стерлибашевского р-на РБ</t>
  </si>
  <si>
    <t>Строительство 2ВЛЗ-10кВ для электроснабжения мкр. Тугайлы 2,3 в г. Мелеуз Мелеузовского района РБ</t>
  </si>
  <si>
    <t>ОП г.Мелеуз</t>
  </si>
  <si>
    <t>1.3 Информация об объектах электросетевого хозяйства ООО "ГИП-Электро"</t>
  </si>
  <si>
    <t>наименование объекта электросетевого хозяйства</t>
  </si>
  <si>
    <t>ед. измерения</t>
  </si>
  <si>
    <t>динамика изменения в %</t>
  </si>
  <si>
    <t>ВЛ-0,4 кВ</t>
  </si>
  <si>
    <t>ВЛ-10 кВ</t>
  </si>
  <si>
    <t>КЛ-0,4 кВ</t>
  </si>
  <si>
    <t>ТП-10/0,4</t>
  </si>
  <si>
    <t>км</t>
  </si>
  <si>
    <t>шт</t>
  </si>
  <si>
    <t>объемы сетей в 2014г.</t>
  </si>
  <si>
    <t>объемы сетей в 2015г.</t>
  </si>
  <si>
    <t>КЛ-10 кВ</t>
  </si>
  <si>
    <t>1.4 Уровень физического износа объектов электросетевого хозяйства ООО "ГИП-Электро"</t>
  </si>
  <si>
    <t>% износа по состоянию на 31.12.2014г.</t>
  </si>
  <si>
    <t>% износа по состоянию на текущее время (31.10.2015г.)</t>
  </si>
  <si>
    <t>№</t>
  </si>
  <si>
    <t>Установленные ТП в 2015г.</t>
  </si>
  <si>
    <t>Невостребованная мощность</t>
  </si>
  <si>
    <t>Прогнозируемые ТП в 2016г.</t>
  </si>
  <si>
    <t>КТП-250кВА - 8 шт.</t>
  </si>
  <si>
    <t>КТП-160кВА - 1 шт.</t>
  </si>
  <si>
    <t>КТП-160кВА - 2 шт.</t>
  </si>
  <si>
    <t>КТП-250кВА - 1 шт.</t>
  </si>
  <si>
    <t>КТП-250кВА - 2 шт.,
КТП-160кВА - 1 шт.</t>
  </si>
  <si>
    <t>КТП-250кВА - 1 шт., 
КТП-63кВА - 1 шт.</t>
  </si>
  <si>
    <t>3.1. Информация о наличии невостребованной мощности, а также прогнозы увеличения мощности с разбивкой по структурным единицам сетевой организации и по уровням напряжения на основании инвестиционной программы</t>
  </si>
  <si>
    <t>1. Реорганизация службы технологического присоединения.</t>
  </si>
  <si>
    <t>2. Разработка программного обеспечения на базе 1С для электронного документооборота по технологическому присоединению.</t>
  </si>
  <si>
    <t>3.2. Мероприятия, выполненные сетевой организацией в целях совершенствования деятельности по технологическому присоединению в отчетном периоде</t>
  </si>
  <si>
    <t>Капитальный ремонт ВЛ-10-0,4кВ,</t>
  </si>
  <si>
    <t>реконструкция ВЛ-10-0,4кВ,</t>
  </si>
  <si>
    <t>замена трансформаторов</t>
  </si>
  <si>
    <t>Приложение N 7</t>
  </si>
  <si>
    <t>к Единым стандартам</t>
  </si>
  <si>
    <t>качества обслуживания сетевыми</t>
  </si>
  <si>
    <t>организациями потребителей</t>
  </si>
  <si>
    <t>услуг сетевых организаций</t>
  </si>
  <si>
    <t>Информация о качестве обслуживания потребителей 
ООО «ГИП-Электро»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</si>
</sst>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4" x14ac:knownFonts="1"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4" fontId="21" fillId="3" borderId="1" applyBorder="0">
      <alignment horizontal="right"/>
    </xf>
  </cellStyleXfs>
  <cellXfs count="242">
    <xf numFmtId="0" fontId="0" fillId="0" borderId="0" xfId="0"/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3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top" wrapText="1"/>
    </xf>
    <xf numFmtId="0" fontId="0" fillId="0" borderId="0" xfId="0" applyBorder="1" applyAlignment="1">
      <alignment horizontal="center" textRotation="90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Alignment="1">
      <alignment horizontal="justify"/>
    </xf>
    <xf numFmtId="49" fontId="3" fillId="0" borderId="3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10" fillId="0" borderId="13" xfId="1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1" fillId="0" borderId="0" xfId="2"/>
    <xf numFmtId="0" fontId="12" fillId="0" borderId="0" xfId="2" applyFont="1"/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" fillId="0" borderId="1" xfId="2" applyBorder="1"/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1" fillId="0" borderId="1" xfId="2" applyFont="1" applyBorder="1"/>
    <xf numFmtId="0" fontId="1" fillId="2" borderId="1" xfId="2" applyFill="1" applyBorder="1" applyAlignment="1">
      <alignment horizontal="left" vertical="center" wrapText="1"/>
    </xf>
    <xf numFmtId="0" fontId="1" fillId="2" borderId="1" xfId="2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" fillId="2" borderId="1" xfId="2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NumberFormat="1" applyFill="1" applyBorder="1" applyAlignment="1">
      <alignment horizontal="center" vertical="center" wrapText="1"/>
    </xf>
    <xf numFmtId="9" fontId="1" fillId="2" borderId="1" xfId="2" applyNumberFormat="1" applyFill="1" applyBorder="1" applyAlignment="1">
      <alignment horizontal="center" vertical="center" wrapText="1"/>
    </xf>
    <xf numFmtId="9" fontId="14" fillId="2" borderId="1" xfId="2" applyNumberFormat="1" applyFont="1" applyFill="1" applyBorder="1" applyAlignment="1">
      <alignment horizontal="center" vertical="center" wrapText="1"/>
    </xf>
    <xf numFmtId="9" fontId="1" fillId="2" borderId="1" xfId="2" applyNumberFormat="1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" fillId="2" borderId="1" xfId="2" applyFill="1" applyBorder="1" applyAlignment="1">
      <alignment vertical="center" wrapText="1"/>
    </xf>
    <xf numFmtId="0" fontId="1" fillId="0" borderId="1" xfId="2" applyBorder="1" applyAlignment="1">
      <alignment vertical="center" wrapText="1"/>
    </xf>
    <xf numFmtId="9" fontId="1" fillId="0" borderId="1" xfId="2" applyNumberFormat="1" applyBorder="1" applyAlignment="1">
      <alignment horizontal="center" vertical="center" wrapText="1"/>
    </xf>
    <xf numFmtId="9" fontId="14" fillId="0" borderId="1" xfId="2" applyNumberFormat="1" applyFont="1" applyBorder="1" applyAlignment="1">
      <alignment horizontal="center" vertical="center" wrapText="1"/>
    </xf>
    <xf numFmtId="10" fontId="1" fillId="0" borderId="1" xfId="2" applyNumberFormat="1" applyBorder="1" applyAlignment="1">
      <alignment horizontal="center" vertical="center" wrapText="1"/>
    </xf>
    <xf numFmtId="0" fontId="1" fillId="0" borderId="0" xfId="2" applyFill="1" applyBorder="1" applyAlignment="1">
      <alignment horizontal="left" vertical="center" wrapText="1"/>
    </xf>
    <xf numFmtId="0" fontId="11" fillId="0" borderId="0" xfId="2" applyFont="1"/>
    <xf numFmtId="0" fontId="12" fillId="0" borderId="1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20" xfId="2" applyFont="1" applyBorder="1" applyAlignment="1">
      <alignment horizontal="left" vertical="center" wrapText="1"/>
    </xf>
    <xf numFmtId="0" fontId="1" fillId="0" borderId="21" xfId="2" applyBorder="1" applyAlignment="1">
      <alignment horizontal="center" wrapText="1"/>
    </xf>
    <xf numFmtId="0" fontId="1" fillId="0" borderId="22" xfId="2" applyBorder="1" applyAlignment="1">
      <alignment horizontal="center" wrapText="1"/>
    </xf>
    <xf numFmtId="0" fontId="12" fillId="0" borderId="23" xfId="2" applyFont="1" applyBorder="1" applyAlignment="1">
      <alignment horizontal="left" vertical="center" wrapText="1"/>
    </xf>
    <xf numFmtId="0" fontId="1" fillId="0" borderId="16" xfId="2" applyBorder="1" applyAlignment="1">
      <alignment horizontal="center" wrapText="1"/>
    </xf>
    <xf numFmtId="0" fontId="1" fillId="0" borderId="1" xfId="2" applyBorder="1" applyAlignment="1">
      <alignment horizontal="center" wrapText="1"/>
    </xf>
    <xf numFmtId="0" fontId="12" fillId="0" borderId="24" xfId="2" applyFont="1" applyBorder="1" applyAlignment="1">
      <alignment horizontal="left"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1" fillId="0" borderId="1" xfId="0" applyFont="1" applyBorder="1"/>
    <xf numFmtId="1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9" fillId="0" borderId="0" xfId="0" applyFont="1" applyAlignment="1"/>
    <xf numFmtId="0" fontId="1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top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10" fillId="0" borderId="19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0" borderId="33" xfId="1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10" fillId="0" borderId="29" xfId="3" applyFont="1" applyFill="1" applyBorder="1" applyAlignment="1">
      <alignment horizontal="left" vertical="center" wrapText="1"/>
    </xf>
    <xf numFmtId="0" fontId="10" fillId="0" borderId="13" xfId="3" applyFont="1" applyFill="1" applyBorder="1" applyAlignment="1">
      <alignment horizontal="left" vertical="center" wrapText="1"/>
    </xf>
    <xf numFmtId="0" fontId="10" fillId="0" borderId="33" xfId="3" applyFont="1" applyFill="1" applyBorder="1" applyAlignment="1">
      <alignment horizontal="left" vertical="center" wrapText="1"/>
    </xf>
    <xf numFmtId="0" fontId="10" fillId="0" borderId="29" xfId="1" applyFont="1" applyFill="1" applyBorder="1" applyAlignment="1">
      <alignment horizontal="left" vertical="center" wrapText="1"/>
    </xf>
    <xf numFmtId="0" fontId="10" fillId="0" borderId="13" xfId="1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41" xfId="0" applyFont="1" applyFill="1" applyBorder="1" applyAlignment="1">
      <alignment horizontal="left" vertical="center" wrapText="1"/>
    </xf>
    <xf numFmtId="49" fontId="16" fillId="0" borderId="13" xfId="0" applyNumberFormat="1" applyFont="1" applyFill="1" applyBorder="1" applyAlignment="1">
      <alignment vertical="top" wrapText="1"/>
    </xf>
    <xf numFmtId="0" fontId="10" fillId="0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0" xfId="0" applyFont="1" applyAlignment="1"/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/>
    <xf numFmtId="165" fontId="0" fillId="0" borderId="13" xfId="0" applyNumberFormat="1" applyBorder="1" applyAlignment="1">
      <alignment horizontal="center" vertical="center"/>
    </xf>
    <xf numFmtId="0" fontId="22" fillId="0" borderId="10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wrapText="1"/>
    </xf>
    <xf numFmtId="0" fontId="23" fillId="0" borderId="4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1" fontId="0" fillId="0" borderId="41" xfId="0" applyNumberForma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13" fillId="2" borderId="14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2" borderId="15" xfId="2" applyFill="1" applyBorder="1" applyAlignment="1">
      <alignment horizontal="center" vertical="center" wrapText="1"/>
    </xf>
    <xf numFmtId="0" fontId="1" fillId="2" borderId="16" xfId="2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9" fillId="0" borderId="0" xfId="0" applyFont="1" applyAlignment="1">
      <alignment horizont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8" fillId="0" borderId="37" xfId="1" applyFont="1" applyFill="1" applyBorder="1" applyAlignment="1">
      <alignment horizontal="center" vertical="center"/>
    </xf>
    <xf numFmtId="0" fontId="18" fillId="0" borderId="38" xfId="1" applyFont="1" applyFill="1" applyBorder="1" applyAlignment="1">
      <alignment horizontal="center" vertical="center"/>
    </xf>
    <xf numFmtId="0" fontId="18" fillId="0" borderId="39" xfId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49" fontId="0" fillId="0" borderId="2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</cellXfs>
  <cellStyles count="5">
    <cellStyle name="Значение" xfId="4"/>
    <cellStyle name="Обычный" xfId="0" builtinId="0" customBuiltin="1"/>
    <cellStyle name="Обычный 2" xfId="1"/>
    <cellStyle name="Обычный 2 3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view="pageBreakPreview" topLeftCell="A16" zoomScaleSheetLayoutView="100" workbookViewId="0">
      <selection activeCell="A12" sqref="A12"/>
    </sheetView>
  </sheetViews>
  <sheetFormatPr defaultRowHeight="15.6" x14ac:dyDescent="0.3"/>
  <sheetData>
    <row r="1" spans="1:9" x14ac:dyDescent="0.3">
      <c r="I1" s="180" t="s">
        <v>362</v>
      </c>
    </row>
    <row r="2" spans="1:9" x14ac:dyDescent="0.3">
      <c r="I2" s="180" t="s">
        <v>363</v>
      </c>
    </row>
    <row r="3" spans="1:9" x14ac:dyDescent="0.3">
      <c r="I3" s="180" t="s">
        <v>364</v>
      </c>
    </row>
    <row r="4" spans="1:9" x14ac:dyDescent="0.3">
      <c r="I4" s="180" t="s">
        <v>365</v>
      </c>
    </row>
    <row r="5" spans="1:9" x14ac:dyDescent="0.3">
      <c r="I5" s="180" t="s">
        <v>366</v>
      </c>
    </row>
    <row r="11" spans="1:9" ht="39" customHeight="1" x14ac:dyDescent="0.3">
      <c r="A11" s="181" t="s">
        <v>367</v>
      </c>
      <c r="B11" s="181"/>
      <c r="C11" s="181"/>
      <c r="D11" s="181"/>
      <c r="E11" s="181"/>
      <c r="F11" s="181"/>
      <c r="G11" s="181"/>
      <c r="H11" s="181"/>
      <c r="I11" s="181"/>
    </row>
  </sheetData>
  <mergeCells count="1">
    <mergeCell ref="A11:I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M6"/>
  <sheetViews>
    <sheetView view="pageBreakPreview" zoomScale="85" zoomScaleSheetLayoutView="85" workbookViewId="0">
      <selection activeCell="I39" sqref="I39"/>
    </sheetView>
  </sheetViews>
  <sheetFormatPr defaultRowHeight="15.6" x14ac:dyDescent="0.3"/>
  <sheetData>
    <row r="4" spans="1:13" ht="87" customHeight="1" x14ac:dyDescent="0.3">
      <c r="A4" s="214" t="s">
        <v>358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</row>
    <row r="5" spans="1:13" x14ac:dyDescent="0.3">
      <c r="A5" s="162" t="s">
        <v>356</v>
      </c>
    </row>
    <row r="6" spans="1:13" x14ac:dyDescent="0.3">
      <c r="A6" s="162" t="s">
        <v>357</v>
      </c>
    </row>
  </sheetData>
  <mergeCells count="1">
    <mergeCell ref="A4:M4"/>
  </mergeCells>
  <pageMargins left="0.7" right="0.7" top="0.75" bottom="0.75" header="0.3" footer="0.3"/>
  <pageSetup paperSize="9" scale="5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4:R20"/>
  <sheetViews>
    <sheetView workbookViewId="0">
      <selection activeCell="L32" sqref="L32"/>
    </sheetView>
  </sheetViews>
  <sheetFormatPr defaultRowHeight="15.6" x14ac:dyDescent="0.3"/>
  <cols>
    <col min="1" max="1" width="9" style="17"/>
    <col min="2" max="2" width="42.69921875" customWidth="1"/>
    <col min="5" max="5" width="13.3984375" customWidth="1"/>
    <col min="8" max="8" width="12.19921875" customWidth="1"/>
    <col min="11" max="11" width="12.69921875" customWidth="1"/>
    <col min="14" max="14" width="12.19921875" customWidth="1"/>
    <col min="17" max="17" width="12.59765625" customWidth="1"/>
  </cols>
  <sheetData>
    <row r="4" spans="1:18" ht="16.2" thickBot="1" x14ac:dyDescent="0.35">
      <c r="A4" s="215" t="s">
        <v>85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</row>
    <row r="5" spans="1:18" ht="16.2" thickBot="1" x14ac:dyDescent="0.35">
      <c r="A5" s="216" t="s">
        <v>0</v>
      </c>
      <c r="B5" s="219" t="s">
        <v>1</v>
      </c>
      <c r="C5" s="222" t="s">
        <v>66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4"/>
      <c r="R5" s="219" t="s">
        <v>67</v>
      </c>
    </row>
    <row r="6" spans="1:18" ht="16.2" thickBot="1" x14ac:dyDescent="0.35">
      <c r="A6" s="217"/>
      <c r="B6" s="220"/>
      <c r="C6" s="222" t="s">
        <v>68</v>
      </c>
      <c r="D6" s="223"/>
      <c r="E6" s="224"/>
      <c r="F6" s="222" t="s">
        <v>69</v>
      </c>
      <c r="G6" s="223"/>
      <c r="H6" s="224"/>
      <c r="I6" s="222" t="s">
        <v>70</v>
      </c>
      <c r="J6" s="223"/>
      <c r="K6" s="224"/>
      <c r="L6" s="222" t="s">
        <v>71</v>
      </c>
      <c r="M6" s="223"/>
      <c r="N6" s="224"/>
      <c r="O6" s="222" t="s">
        <v>72</v>
      </c>
      <c r="P6" s="223"/>
      <c r="Q6" s="224"/>
      <c r="R6" s="221"/>
    </row>
    <row r="7" spans="1:18" ht="63" thickBot="1" x14ac:dyDescent="0.35">
      <c r="A7" s="218"/>
      <c r="B7" s="221"/>
      <c r="C7" s="6" t="s">
        <v>3</v>
      </c>
      <c r="D7" s="6" t="s">
        <v>4</v>
      </c>
      <c r="E7" s="6" t="s">
        <v>73</v>
      </c>
      <c r="F7" s="6" t="s">
        <v>3</v>
      </c>
      <c r="G7" s="6" t="s">
        <v>4</v>
      </c>
      <c r="H7" s="6" t="s">
        <v>73</v>
      </c>
      <c r="I7" s="6" t="s">
        <v>3</v>
      </c>
      <c r="J7" s="6" t="s">
        <v>4</v>
      </c>
      <c r="K7" s="6" t="s">
        <v>73</v>
      </c>
      <c r="L7" s="6" t="s">
        <v>3</v>
      </c>
      <c r="M7" s="6" t="s">
        <v>4</v>
      </c>
      <c r="N7" s="6" t="s">
        <v>73</v>
      </c>
      <c r="O7" s="6" t="s">
        <v>3</v>
      </c>
      <c r="P7" s="6" t="s">
        <v>4</v>
      </c>
      <c r="Q7" s="6" t="s">
        <v>73</v>
      </c>
      <c r="R7" s="7"/>
    </row>
    <row r="8" spans="1:18" ht="16.2" thickBot="1" x14ac:dyDescent="0.35">
      <c r="A8" s="18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</row>
    <row r="9" spans="1:18" ht="31.8" thickBot="1" x14ac:dyDescent="0.35">
      <c r="A9" s="18">
        <v>1</v>
      </c>
      <c r="B9" s="8" t="s">
        <v>74</v>
      </c>
      <c r="C9" s="7">
        <v>616</v>
      </c>
      <c r="D9" s="7">
        <v>501</v>
      </c>
      <c r="E9" s="7"/>
      <c r="F9" s="7">
        <v>6</v>
      </c>
      <c r="G9" s="7">
        <v>11</v>
      </c>
      <c r="H9" s="7"/>
      <c r="I9" s="7">
        <v>4</v>
      </c>
      <c r="J9" s="7">
        <v>0</v>
      </c>
      <c r="K9" s="7"/>
      <c r="L9" s="7"/>
      <c r="M9" s="7"/>
      <c r="N9" s="7"/>
      <c r="O9" s="7"/>
      <c r="P9" s="7"/>
      <c r="Q9" s="7"/>
      <c r="R9" s="7"/>
    </row>
    <row r="10" spans="1:18" ht="63" thickBot="1" x14ac:dyDescent="0.35">
      <c r="A10" s="18">
        <v>2</v>
      </c>
      <c r="B10" s="7" t="s">
        <v>75</v>
      </c>
      <c r="C10" s="7">
        <v>616</v>
      </c>
      <c r="D10" s="7">
        <v>501</v>
      </c>
      <c r="E10" s="7"/>
      <c r="F10" s="7">
        <v>6</v>
      </c>
      <c r="G10" s="7">
        <v>11</v>
      </c>
      <c r="H10" s="7"/>
      <c r="I10" s="7">
        <v>4</v>
      </c>
      <c r="J10" s="7">
        <v>0</v>
      </c>
      <c r="K10" s="7"/>
      <c r="L10" s="7"/>
      <c r="M10" s="7"/>
      <c r="N10" s="7"/>
      <c r="O10" s="7"/>
      <c r="P10" s="7"/>
      <c r="Q10" s="7"/>
      <c r="R10" s="7"/>
    </row>
    <row r="11" spans="1:18" ht="109.8" thickBot="1" x14ac:dyDescent="0.35">
      <c r="A11" s="18">
        <v>3</v>
      </c>
      <c r="B11" s="7" t="s">
        <v>76</v>
      </c>
      <c r="C11" s="7">
        <v>0</v>
      </c>
      <c r="D11" s="7">
        <v>0</v>
      </c>
      <c r="E11" s="7"/>
      <c r="F11" s="7">
        <v>0</v>
      </c>
      <c r="G11" s="7">
        <v>0</v>
      </c>
      <c r="H11" s="7"/>
      <c r="I11" s="7">
        <v>0</v>
      </c>
      <c r="J11" s="7">
        <v>0</v>
      </c>
      <c r="K11" s="7"/>
      <c r="L11" s="7"/>
      <c r="M11" s="7"/>
      <c r="N11" s="7"/>
      <c r="O11" s="7"/>
      <c r="P11" s="7"/>
      <c r="Q11" s="7"/>
      <c r="R11" s="7"/>
    </row>
    <row r="12" spans="1:18" ht="16.2" thickBot="1" x14ac:dyDescent="0.35">
      <c r="A12" s="18" t="s">
        <v>49</v>
      </c>
      <c r="B12" s="7" t="s">
        <v>77</v>
      </c>
      <c r="C12" s="7">
        <v>0</v>
      </c>
      <c r="D12" s="7">
        <v>0</v>
      </c>
      <c r="E12" s="7"/>
      <c r="F12" s="7">
        <v>0</v>
      </c>
      <c r="G12" s="7">
        <v>0</v>
      </c>
      <c r="H12" s="7"/>
      <c r="I12" s="7">
        <v>0</v>
      </c>
      <c r="J12" s="7">
        <v>0</v>
      </c>
      <c r="K12" s="7"/>
      <c r="L12" s="7"/>
      <c r="M12" s="7"/>
      <c r="N12" s="7"/>
      <c r="O12" s="7"/>
      <c r="P12" s="7"/>
      <c r="Q12" s="7"/>
      <c r="R12" s="7"/>
    </row>
    <row r="13" spans="1:18" ht="16.2" thickBot="1" x14ac:dyDescent="0.35">
      <c r="A13" s="18" t="s">
        <v>50</v>
      </c>
      <c r="B13" s="7" t="s">
        <v>78</v>
      </c>
      <c r="C13" s="7">
        <v>0</v>
      </c>
      <c r="D13" s="7">
        <v>0</v>
      </c>
      <c r="E13" s="7"/>
      <c r="F13" s="7">
        <v>0</v>
      </c>
      <c r="G13" s="7">
        <v>0</v>
      </c>
      <c r="H13" s="7"/>
      <c r="I13" s="7">
        <v>0</v>
      </c>
      <c r="J13" s="7">
        <v>0</v>
      </c>
      <c r="K13" s="7"/>
      <c r="L13" s="7"/>
      <c r="M13" s="7"/>
      <c r="N13" s="7"/>
      <c r="O13" s="7"/>
      <c r="P13" s="7"/>
      <c r="Q13" s="7"/>
      <c r="R13" s="7"/>
    </row>
    <row r="14" spans="1:18" ht="63" thickBot="1" x14ac:dyDescent="0.35">
      <c r="A14" s="18">
        <v>4</v>
      </c>
      <c r="B14" s="7" t="s">
        <v>79</v>
      </c>
      <c r="C14" s="7">
        <v>10</v>
      </c>
      <c r="D14" s="7">
        <v>10</v>
      </c>
      <c r="E14" s="7"/>
      <c r="F14" s="7">
        <v>10</v>
      </c>
      <c r="G14" s="7">
        <v>10</v>
      </c>
      <c r="H14" s="7"/>
      <c r="I14" s="7">
        <v>10</v>
      </c>
      <c r="J14" s="7">
        <v>0</v>
      </c>
      <c r="K14" s="7"/>
      <c r="L14" s="7"/>
      <c r="M14" s="7"/>
      <c r="N14" s="7"/>
      <c r="O14" s="7"/>
      <c r="P14" s="7"/>
      <c r="Q14" s="7"/>
      <c r="R14" s="7"/>
    </row>
    <row r="15" spans="1:18" ht="47.4" thickBot="1" x14ac:dyDescent="0.35">
      <c r="A15" s="18">
        <v>5</v>
      </c>
      <c r="B15" s="7" t="s">
        <v>80</v>
      </c>
      <c r="C15" s="7">
        <v>616</v>
      </c>
      <c r="D15" s="7">
        <v>493</v>
      </c>
      <c r="E15" s="7"/>
      <c r="F15" s="7">
        <v>6</v>
      </c>
      <c r="G15" s="7">
        <v>9</v>
      </c>
      <c r="H15" s="7"/>
      <c r="I15" s="7">
        <v>4</v>
      </c>
      <c r="J15" s="7">
        <v>0</v>
      </c>
      <c r="K15" s="7"/>
      <c r="L15" s="7"/>
      <c r="M15" s="7"/>
      <c r="N15" s="7"/>
      <c r="O15" s="7"/>
      <c r="P15" s="7"/>
      <c r="Q15" s="7"/>
      <c r="R15" s="7"/>
    </row>
    <row r="16" spans="1:18" ht="47.4" thickBot="1" x14ac:dyDescent="0.35">
      <c r="A16" s="18">
        <v>6</v>
      </c>
      <c r="B16" s="7" t="s">
        <v>81</v>
      </c>
      <c r="C16" s="7">
        <v>548</v>
      </c>
      <c r="D16" s="7">
        <v>319</v>
      </c>
      <c r="E16" s="7"/>
      <c r="F16" s="7">
        <v>6</v>
      </c>
      <c r="G16" s="7">
        <v>4</v>
      </c>
      <c r="H16" s="7"/>
      <c r="I16" s="7">
        <v>2</v>
      </c>
      <c r="J16" s="7">
        <v>0</v>
      </c>
      <c r="K16" s="7"/>
      <c r="L16" s="7"/>
      <c r="M16" s="7"/>
      <c r="N16" s="7"/>
      <c r="O16" s="7"/>
      <c r="P16" s="7"/>
      <c r="Q16" s="7"/>
      <c r="R16" s="7"/>
    </row>
    <row r="17" spans="1:18" ht="109.8" thickBot="1" x14ac:dyDescent="0.35">
      <c r="A17" s="18">
        <v>7</v>
      </c>
      <c r="B17" s="7" t="s">
        <v>82</v>
      </c>
      <c r="C17" s="7">
        <v>0</v>
      </c>
      <c r="D17" s="7">
        <v>0</v>
      </c>
      <c r="E17" s="7"/>
      <c r="F17" s="7">
        <v>0</v>
      </c>
      <c r="G17" s="7">
        <v>0</v>
      </c>
      <c r="H17" s="7"/>
      <c r="I17" s="7">
        <v>0</v>
      </c>
      <c r="J17" s="7">
        <v>0</v>
      </c>
      <c r="K17" s="7"/>
      <c r="L17" s="7"/>
      <c r="M17" s="7"/>
      <c r="N17" s="7"/>
      <c r="O17" s="7"/>
      <c r="P17" s="7"/>
      <c r="Q17" s="7"/>
      <c r="R17" s="7"/>
    </row>
    <row r="18" spans="1:18" ht="16.2" thickBot="1" x14ac:dyDescent="0.35">
      <c r="A18" s="18" t="s">
        <v>152</v>
      </c>
      <c r="B18" s="7" t="s">
        <v>77</v>
      </c>
      <c r="C18" s="7">
        <v>0</v>
      </c>
      <c r="D18" s="7">
        <v>0</v>
      </c>
      <c r="E18" s="7"/>
      <c r="F18" s="7">
        <v>0</v>
      </c>
      <c r="G18" s="7">
        <v>0</v>
      </c>
      <c r="H18" s="7"/>
      <c r="I18" s="7">
        <v>0</v>
      </c>
      <c r="J18" s="7">
        <v>0</v>
      </c>
      <c r="K18" s="7"/>
      <c r="L18" s="7"/>
      <c r="M18" s="7"/>
      <c r="N18" s="7"/>
      <c r="O18" s="7"/>
      <c r="P18" s="7"/>
      <c r="Q18" s="7"/>
      <c r="R18" s="7"/>
    </row>
    <row r="19" spans="1:18" ht="16.2" thickBot="1" x14ac:dyDescent="0.35">
      <c r="A19" s="18" t="s">
        <v>153</v>
      </c>
      <c r="B19" s="7" t="s">
        <v>83</v>
      </c>
      <c r="C19" s="7">
        <v>0</v>
      </c>
      <c r="D19" s="7">
        <v>0</v>
      </c>
      <c r="E19" s="7"/>
      <c r="F19" s="7">
        <v>0</v>
      </c>
      <c r="G19" s="7">
        <v>0</v>
      </c>
      <c r="H19" s="7"/>
      <c r="I19" s="7">
        <v>0</v>
      </c>
      <c r="J19" s="7">
        <v>0</v>
      </c>
      <c r="K19" s="7"/>
      <c r="L19" s="7"/>
      <c r="M19" s="7"/>
      <c r="N19" s="7"/>
      <c r="O19" s="7"/>
      <c r="P19" s="7"/>
      <c r="Q19" s="7"/>
      <c r="R19" s="7"/>
    </row>
    <row r="20" spans="1:18" ht="47.4" thickBot="1" x14ac:dyDescent="0.35">
      <c r="A20" s="18">
        <v>8</v>
      </c>
      <c r="B20" s="7" t="s">
        <v>84</v>
      </c>
      <c r="C20" s="7">
        <v>86.84</v>
      </c>
      <c r="D20" s="7">
        <v>34.18</v>
      </c>
      <c r="E20" s="7"/>
      <c r="F20" s="7">
        <v>108</v>
      </c>
      <c r="G20" s="7">
        <v>54.75</v>
      </c>
      <c r="H20" s="7"/>
      <c r="I20" s="7">
        <v>351</v>
      </c>
      <c r="J20" s="7">
        <v>0</v>
      </c>
      <c r="K20" s="7"/>
      <c r="L20" s="7"/>
      <c r="M20" s="7"/>
      <c r="N20" s="7"/>
      <c r="O20" s="7"/>
      <c r="P20" s="7"/>
      <c r="Q20" s="7"/>
      <c r="R20" s="7"/>
    </row>
  </sheetData>
  <mergeCells count="10">
    <mergeCell ref="A4:R4"/>
    <mergeCell ref="A5:A7"/>
    <mergeCell ref="B5:B7"/>
    <mergeCell ref="C5:Q5"/>
    <mergeCell ref="R5:R6"/>
    <mergeCell ref="C6:E6"/>
    <mergeCell ref="F6:H6"/>
    <mergeCell ref="I6:K6"/>
    <mergeCell ref="L6:N6"/>
    <mergeCell ref="O6:Q6"/>
  </mergeCells>
  <pageMargins left="0.37" right="0.36" top="0.74803149606299213" bottom="0.74803149606299213" header="0.31496062992125984" footer="0.31496062992125984"/>
  <pageSetup paperSize="9" scale="61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view="pageBreakPreview" zoomScale="115" zoomScaleSheetLayoutView="115" workbookViewId="0">
      <selection activeCell="A8" sqref="A8:A11"/>
    </sheetView>
  </sheetViews>
  <sheetFormatPr defaultRowHeight="15.6" x14ac:dyDescent="0.3"/>
  <cols>
    <col min="1" max="1" width="20.59765625" customWidth="1"/>
    <col min="2" max="2" width="12.8984375" customWidth="1"/>
    <col min="3" max="3" width="10.59765625" customWidth="1"/>
  </cols>
  <sheetData>
    <row r="4" spans="1:11" ht="16.2" thickBot="1" x14ac:dyDescent="0.35">
      <c r="A4" s="231" t="s">
        <v>98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1" ht="38.25" customHeight="1" thickBot="1" x14ac:dyDescent="0.35">
      <c r="A5" s="228" t="s">
        <v>86</v>
      </c>
      <c r="B5" s="230"/>
      <c r="C5" s="229"/>
      <c r="D5" s="228">
        <v>15</v>
      </c>
      <c r="E5" s="229"/>
      <c r="F5" s="228">
        <v>150</v>
      </c>
      <c r="G5" s="229"/>
      <c r="H5" s="228">
        <v>250</v>
      </c>
      <c r="I5" s="229"/>
      <c r="J5" s="228">
        <v>670</v>
      </c>
      <c r="K5" s="229"/>
    </row>
    <row r="6" spans="1:11" ht="16.2" thickBot="1" x14ac:dyDescent="0.35">
      <c r="A6" s="228" t="s">
        <v>87</v>
      </c>
      <c r="B6" s="230"/>
      <c r="C6" s="229"/>
      <c r="D6" s="5" t="s">
        <v>88</v>
      </c>
      <c r="E6" s="5" t="s">
        <v>89</v>
      </c>
      <c r="F6" s="5" t="s">
        <v>88</v>
      </c>
      <c r="G6" s="5" t="s">
        <v>89</v>
      </c>
      <c r="H6" s="5" t="s">
        <v>88</v>
      </c>
      <c r="I6" s="5" t="s">
        <v>89</v>
      </c>
      <c r="J6" s="5" t="s">
        <v>88</v>
      </c>
      <c r="K6" s="5" t="s">
        <v>89</v>
      </c>
    </row>
    <row r="7" spans="1:11" ht="40.200000000000003" thickBot="1" x14ac:dyDescent="0.35">
      <c r="A7" s="2" t="s">
        <v>90</v>
      </c>
      <c r="B7" s="5" t="s">
        <v>91</v>
      </c>
      <c r="C7" s="5" t="s">
        <v>92</v>
      </c>
      <c r="D7" s="1"/>
      <c r="E7" s="1"/>
      <c r="F7" s="1"/>
      <c r="G7" s="1"/>
      <c r="H7" s="1"/>
      <c r="I7" s="1"/>
      <c r="J7" s="1"/>
      <c r="K7" s="1"/>
    </row>
    <row r="8" spans="1:11" ht="16.2" thickBot="1" x14ac:dyDescent="0.35">
      <c r="A8" s="225" t="s">
        <v>93</v>
      </c>
      <c r="B8" s="225" t="s">
        <v>94</v>
      </c>
      <c r="C8" s="10" t="s">
        <v>95</v>
      </c>
      <c r="D8" s="1"/>
      <c r="E8" s="1"/>
      <c r="F8" s="1"/>
      <c r="G8" s="1"/>
      <c r="H8" s="1"/>
      <c r="I8" s="1"/>
      <c r="J8" s="1"/>
      <c r="K8" s="1"/>
    </row>
    <row r="9" spans="1:11" ht="16.2" thickBot="1" x14ac:dyDescent="0.35">
      <c r="A9" s="226"/>
      <c r="B9" s="227"/>
      <c r="C9" s="10" t="s">
        <v>96</v>
      </c>
      <c r="D9" s="1"/>
      <c r="E9" s="1"/>
      <c r="F9" s="1"/>
      <c r="G9" s="1"/>
      <c r="H9" s="1"/>
      <c r="I9" s="1"/>
      <c r="J9" s="1"/>
      <c r="K9" s="1"/>
    </row>
    <row r="10" spans="1:11" ht="16.2" thickBot="1" x14ac:dyDescent="0.35">
      <c r="A10" s="226"/>
      <c r="B10" s="225" t="s">
        <v>97</v>
      </c>
      <c r="C10" s="10" t="s">
        <v>95</v>
      </c>
      <c r="D10" s="1"/>
      <c r="E10" s="1"/>
      <c r="F10" s="1"/>
      <c r="G10" s="1"/>
      <c r="H10" s="1"/>
      <c r="I10" s="1"/>
      <c r="J10" s="1"/>
      <c r="K10" s="1"/>
    </row>
    <row r="11" spans="1:11" ht="16.2" thickBot="1" x14ac:dyDescent="0.35">
      <c r="A11" s="227"/>
      <c r="B11" s="227"/>
      <c r="C11" s="10" t="s">
        <v>96</v>
      </c>
      <c r="D11" s="1"/>
      <c r="E11" s="1"/>
      <c r="F11" s="1"/>
      <c r="G11" s="1"/>
      <c r="H11" s="1"/>
      <c r="I11" s="1"/>
      <c r="J11" s="1"/>
      <c r="K11" s="1"/>
    </row>
    <row r="12" spans="1:11" ht="16.2" thickBot="1" x14ac:dyDescent="0.35">
      <c r="A12" s="225">
        <v>750</v>
      </c>
      <c r="B12" s="225" t="s">
        <v>94</v>
      </c>
      <c r="C12" s="10" t="s">
        <v>95</v>
      </c>
      <c r="D12" s="1"/>
      <c r="E12" s="1"/>
      <c r="F12" s="1"/>
      <c r="G12" s="1"/>
      <c r="H12" s="1"/>
      <c r="I12" s="1"/>
      <c r="J12" s="1"/>
      <c r="K12" s="1"/>
    </row>
    <row r="13" spans="1:11" ht="16.2" thickBot="1" x14ac:dyDescent="0.35">
      <c r="A13" s="226"/>
      <c r="B13" s="227"/>
      <c r="C13" s="10" t="s">
        <v>96</v>
      </c>
      <c r="D13" s="1"/>
      <c r="E13" s="1"/>
      <c r="F13" s="1"/>
      <c r="G13" s="1"/>
      <c r="H13" s="1"/>
      <c r="I13" s="1"/>
      <c r="J13" s="1"/>
      <c r="K13" s="1"/>
    </row>
    <row r="14" spans="1:11" ht="16.2" thickBot="1" x14ac:dyDescent="0.35">
      <c r="A14" s="226"/>
      <c r="B14" s="225" t="s">
        <v>97</v>
      </c>
      <c r="C14" s="10" t="s">
        <v>95</v>
      </c>
      <c r="D14" s="1"/>
      <c r="E14" s="1"/>
      <c r="F14" s="1"/>
      <c r="G14" s="1"/>
      <c r="H14" s="1"/>
      <c r="I14" s="1"/>
      <c r="J14" s="1"/>
      <c r="K14" s="1"/>
    </row>
    <row r="15" spans="1:11" ht="16.2" thickBot="1" x14ac:dyDescent="0.35">
      <c r="A15" s="227"/>
      <c r="B15" s="227"/>
      <c r="C15" s="10" t="s">
        <v>96</v>
      </c>
      <c r="D15" s="1"/>
      <c r="E15" s="1"/>
      <c r="F15" s="1"/>
      <c r="G15" s="1"/>
      <c r="H15" s="1"/>
      <c r="I15" s="1"/>
      <c r="J15" s="1"/>
      <c r="K15" s="1"/>
    </row>
    <row r="16" spans="1:11" ht="16.2" thickBot="1" x14ac:dyDescent="0.35">
      <c r="A16" s="225">
        <v>1000</v>
      </c>
      <c r="B16" s="225" t="s">
        <v>94</v>
      </c>
      <c r="C16" s="10" t="s">
        <v>95</v>
      </c>
      <c r="D16" s="1"/>
      <c r="E16" s="1"/>
      <c r="F16" s="1"/>
      <c r="G16" s="1"/>
      <c r="H16" s="1"/>
      <c r="I16" s="1"/>
      <c r="J16" s="1"/>
      <c r="K16" s="1"/>
    </row>
    <row r="17" spans="1:11" ht="16.2" thickBot="1" x14ac:dyDescent="0.35">
      <c r="A17" s="226"/>
      <c r="B17" s="227"/>
      <c r="C17" s="10" t="s">
        <v>96</v>
      </c>
      <c r="D17" s="1"/>
      <c r="E17" s="1"/>
      <c r="F17" s="1"/>
      <c r="G17" s="1"/>
      <c r="H17" s="1"/>
      <c r="I17" s="1"/>
      <c r="J17" s="1"/>
      <c r="K17" s="1"/>
    </row>
    <row r="18" spans="1:11" ht="16.2" thickBot="1" x14ac:dyDescent="0.35">
      <c r="A18" s="226"/>
      <c r="B18" s="225" t="s">
        <v>97</v>
      </c>
      <c r="C18" s="10" t="s">
        <v>95</v>
      </c>
      <c r="D18" s="1"/>
      <c r="E18" s="1"/>
      <c r="F18" s="1"/>
      <c r="G18" s="1"/>
      <c r="H18" s="1"/>
      <c r="I18" s="1"/>
      <c r="J18" s="1"/>
      <c r="K18" s="1"/>
    </row>
    <row r="19" spans="1:11" ht="16.2" thickBot="1" x14ac:dyDescent="0.35">
      <c r="A19" s="227"/>
      <c r="B19" s="227"/>
      <c r="C19" s="10" t="s">
        <v>96</v>
      </c>
      <c r="D19" s="1"/>
      <c r="E19" s="1"/>
      <c r="F19" s="1"/>
      <c r="G19" s="1"/>
      <c r="H19" s="1"/>
      <c r="I19" s="1"/>
      <c r="J19" s="1"/>
      <c r="K19" s="1"/>
    </row>
    <row r="20" spans="1:11" ht="16.2" thickBot="1" x14ac:dyDescent="0.35">
      <c r="A20" s="225">
        <v>1250</v>
      </c>
      <c r="B20" s="225" t="s">
        <v>94</v>
      </c>
      <c r="C20" s="10" t="s">
        <v>95</v>
      </c>
      <c r="D20" s="1"/>
      <c r="E20" s="1"/>
      <c r="F20" s="1"/>
      <c r="G20" s="1"/>
      <c r="H20" s="1"/>
      <c r="I20" s="1"/>
      <c r="J20" s="1"/>
      <c r="K20" s="1"/>
    </row>
    <row r="21" spans="1:11" ht="16.2" thickBot="1" x14ac:dyDescent="0.35">
      <c r="A21" s="226"/>
      <c r="B21" s="227"/>
      <c r="C21" s="10" t="s">
        <v>96</v>
      </c>
      <c r="D21" s="1"/>
      <c r="E21" s="1"/>
      <c r="F21" s="1"/>
      <c r="G21" s="1"/>
      <c r="H21" s="1"/>
      <c r="I21" s="1"/>
      <c r="J21" s="1"/>
      <c r="K21" s="1"/>
    </row>
    <row r="22" spans="1:11" ht="16.2" thickBot="1" x14ac:dyDescent="0.35">
      <c r="A22" s="226"/>
      <c r="B22" s="225" t="s">
        <v>97</v>
      </c>
      <c r="C22" s="10" t="s">
        <v>95</v>
      </c>
      <c r="D22" s="1"/>
      <c r="E22" s="1"/>
      <c r="F22" s="1"/>
      <c r="G22" s="1"/>
      <c r="H22" s="1"/>
      <c r="I22" s="1"/>
      <c r="J22" s="1"/>
      <c r="K22" s="1"/>
    </row>
    <row r="23" spans="1:11" ht="16.2" thickBot="1" x14ac:dyDescent="0.35">
      <c r="A23" s="227"/>
      <c r="B23" s="227"/>
      <c r="C23" s="10" t="s">
        <v>96</v>
      </c>
      <c r="D23" s="1"/>
      <c r="E23" s="1"/>
      <c r="F23" s="1"/>
      <c r="G23" s="1"/>
      <c r="H23" s="1"/>
      <c r="I23" s="1"/>
      <c r="J23" s="1"/>
      <c r="K23" s="1"/>
    </row>
  </sheetData>
  <mergeCells count="19">
    <mergeCell ref="H5:I5"/>
    <mergeCell ref="J5:K5"/>
    <mergeCell ref="A6:C6"/>
    <mergeCell ref="A4:K4"/>
    <mergeCell ref="A16:A19"/>
    <mergeCell ref="B16:B17"/>
    <mergeCell ref="B18:B19"/>
    <mergeCell ref="A5:C5"/>
    <mergeCell ref="D5:E5"/>
    <mergeCell ref="F5:G5"/>
    <mergeCell ref="A20:A23"/>
    <mergeCell ref="B20:B21"/>
    <mergeCell ref="B22:B23"/>
    <mergeCell ref="A8:A11"/>
    <mergeCell ref="B8:B9"/>
    <mergeCell ref="B10:B11"/>
    <mergeCell ref="A12:A15"/>
    <mergeCell ref="B12:B13"/>
    <mergeCell ref="B14:B15"/>
  </mergeCells>
  <pageMargins left="0.98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4:Q30"/>
  <sheetViews>
    <sheetView view="pageBreakPreview" topLeftCell="A13" zoomScale="115" zoomScaleSheetLayoutView="115" workbookViewId="0">
      <selection activeCell="E26" sqref="E26"/>
    </sheetView>
  </sheetViews>
  <sheetFormatPr defaultRowHeight="15.6" x14ac:dyDescent="0.3"/>
  <cols>
    <col min="1" max="1" width="9" style="17"/>
    <col min="2" max="2" width="30.59765625" customWidth="1"/>
    <col min="5" max="5" width="13.19921875" customWidth="1"/>
    <col min="8" max="8" width="11.5" customWidth="1"/>
    <col min="11" max="11" width="12.5" customWidth="1"/>
    <col min="14" max="14" width="12.09765625" customWidth="1"/>
    <col min="17" max="17" width="12.5" customWidth="1"/>
  </cols>
  <sheetData>
    <row r="4" spans="1:17" x14ac:dyDescent="0.3">
      <c r="A4" s="33"/>
    </row>
    <row r="5" spans="1:17" ht="39" customHeight="1" thickBot="1" x14ac:dyDescent="0.35">
      <c r="A5" s="232" t="s">
        <v>99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</row>
    <row r="6" spans="1:17" ht="16.2" thickBot="1" x14ac:dyDescent="0.35">
      <c r="A6" s="233" t="s">
        <v>0</v>
      </c>
      <c r="B6" s="235" t="s">
        <v>100</v>
      </c>
      <c r="C6" s="228" t="s">
        <v>101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29"/>
    </row>
    <row r="7" spans="1:17" ht="16.2" thickBot="1" x14ac:dyDescent="0.35">
      <c r="A7" s="234"/>
      <c r="B7" s="236"/>
      <c r="C7" s="228" t="s">
        <v>102</v>
      </c>
      <c r="D7" s="230"/>
      <c r="E7" s="229"/>
      <c r="F7" s="228" t="s">
        <v>103</v>
      </c>
      <c r="G7" s="230"/>
      <c r="H7" s="229"/>
      <c r="I7" s="228" t="s">
        <v>104</v>
      </c>
      <c r="J7" s="230"/>
      <c r="K7" s="229"/>
      <c r="L7" s="228" t="s">
        <v>105</v>
      </c>
      <c r="M7" s="230"/>
      <c r="N7" s="229"/>
      <c r="O7" s="228" t="s">
        <v>32</v>
      </c>
      <c r="P7" s="230"/>
      <c r="Q7" s="229"/>
    </row>
    <row r="8" spans="1:17" ht="53.4" thickBot="1" x14ac:dyDescent="0.35">
      <c r="A8" s="34"/>
      <c r="B8" s="1"/>
      <c r="C8" s="5" t="s">
        <v>3</v>
      </c>
      <c r="D8" s="5" t="s">
        <v>4</v>
      </c>
      <c r="E8" s="5" t="s">
        <v>73</v>
      </c>
      <c r="F8" s="5" t="s">
        <v>3</v>
      </c>
      <c r="G8" s="5" t="s">
        <v>4</v>
      </c>
      <c r="H8" s="5" t="s">
        <v>73</v>
      </c>
      <c r="I8" s="5" t="s">
        <v>3</v>
      </c>
      <c r="J8" s="5" t="s">
        <v>4</v>
      </c>
      <c r="K8" s="5" t="s">
        <v>73</v>
      </c>
      <c r="L8" s="5" t="s">
        <v>3</v>
      </c>
      <c r="M8" s="5" t="s">
        <v>4</v>
      </c>
      <c r="N8" s="5" t="s">
        <v>73</v>
      </c>
      <c r="O8" s="5" t="s">
        <v>3</v>
      </c>
      <c r="P8" s="5" t="s">
        <v>4</v>
      </c>
      <c r="Q8" s="5" t="s">
        <v>73</v>
      </c>
    </row>
    <row r="9" spans="1:17" ht="16.2" thickBot="1" x14ac:dyDescent="0.35">
      <c r="A9" s="3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  <c r="O9" s="5">
        <v>15</v>
      </c>
      <c r="P9" s="5">
        <v>16</v>
      </c>
      <c r="Q9" s="5">
        <v>17</v>
      </c>
    </row>
    <row r="10" spans="1:17" ht="27" thickBot="1" x14ac:dyDescent="0.35">
      <c r="A10" s="35">
        <v>1</v>
      </c>
      <c r="B10" s="1" t="s">
        <v>106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7" thickBot="1" x14ac:dyDescent="0.35">
      <c r="A11" s="35" t="s">
        <v>12</v>
      </c>
      <c r="B11" s="9" t="s">
        <v>107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7" thickBot="1" x14ac:dyDescent="0.35">
      <c r="A12" s="35" t="s">
        <v>13</v>
      </c>
      <c r="B12" s="9" t="s">
        <v>108</v>
      </c>
      <c r="C12" s="1">
        <v>626</v>
      </c>
      <c r="D12" s="1">
        <v>501</v>
      </c>
      <c r="E12" s="1">
        <v>80</v>
      </c>
      <c r="F12" s="1">
        <v>0</v>
      </c>
      <c r="G12" s="1">
        <v>2</v>
      </c>
      <c r="H12" s="1" t="s">
        <v>175</v>
      </c>
      <c r="I12" s="1">
        <v>0</v>
      </c>
      <c r="J12" s="1">
        <v>4</v>
      </c>
      <c r="K12" s="1" t="s">
        <v>175</v>
      </c>
      <c r="L12" s="1">
        <v>0</v>
      </c>
      <c r="M12" s="1">
        <v>3</v>
      </c>
      <c r="N12" s="1" t="s">
        <v>175</v>
      </c>
      <c r="O12" s="1"/>
      <c r="P12" s="1"/>
      <c r="Q12" s="1"/>
    </row>
    <row r="13" spans="1:17" ht="27" thickBot="1" x14ac:dyDescent="0.35">
      <c r="A13" s="35" t="s">
        <v>14</v>
      </c>
      <c r="B13" s="9" t="s">
        <v>109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6.2" thickBot="1" x14ac:dyDescent="0.35">
      <c r="A14" s="35" t="s">
        <v>15</v>
      </c>
      <c r="B14" s="9" t="s">
        <v>110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7" thickBot="1" x14ac:dyDescent="0.35">
      <c r="A15" s="35" t="s">
        <v>160</v>
      </c>
      <c r="B15" s="9" t="s">
        <v>111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6.2" thickBot="1" x14ac:dyDescent="0.35">
      <c r="A16" s="35" t="s">
        <v>161</v>
      </c>
      <c r="B16" s="9" t="s">
        <v>112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6.2" thickBot="1" x14ac:dyDescent="0.35">
      <c r="A17" s="35">
        <v>2</v>
      </c>
      <c r="B17" s="9" t="s">
        <v>113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7" thickBot="1" x14ac:dyDescent="0.35">
      <c r="A18" s="35" t="s">
        <v>16</v>
      </c>
      <c r="B18" s="9" t="s">
        <v>114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7" thickBot="1" x14ac:dyDescent="0.35">
      <c r="A19" s="35" t="s">
        <v>17</v>
      </c>
      <c r="B19" s="9" t="s">
        <v>115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2" thickBot="1" x14ac:dyDescent="0.35">
      <c r="A20" s="35" t="s">
        <v>18</v>
      </c>
      <c r="B20" s="9" t="s">
        <v>116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7" thickBot="1" x14ac:dyDescent="0.35">
      <c r="A21" s="35" t="s">
        <v>48</v>
      </c>
      <c r="B21" s="9" t="s">
        <v>108</v>
      </c>
      <c r="C21" s="99">
        <v>0</v>
      </c>
      <c r="D21" s="99">
        <v>0</v>
      </c>
      <c r="E21" s="99" t="s">
        <v>175</v>
      </c>
      <c r="F21" s="99">
        <v>0</v>
      </c>
      <c r="G21" s="99">
        <v>0</v>
      </c>
      <c r="H21" s="99" t="s">
        <v>175</v>
      </c>
      <c r="I21" s="99">
        <v>0</v>
      </c>
      <c r="J21" s="99">
        <v>0</v>
      </c>
      <c r="K21" s="99" t="s">
        <v>175</v>
      </c>
      <c r="L21" s="99">
        <v>0</v>
      </c>
      <c r="M21" s="99">
        <v>0</v>
      </c>
      <c r="N21" s="99" t="s">
        <v>175</v>
      </c>
      <c r="O21" s="99">
        <v>0</v>
      </c>
      <c r="P21" s="99">
        <v>1</v>
      </c>
      <c r="Q21" s="99" t="s">
        <v>175</v>
      </c>
    </row>
    <row r="22" spans="1:17" ht="27" thickBot="1" x14ac:dyDescent="0.35">
      <c r="A22" s="35" t="s">
        <v>162</v>
      </c>
      <c r="B22" s="9" t="s">
        <v>109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6.2" thickBot="1" x14ac:dyDescent="0.35">
      <c r="A23" s="35" t="s">
        <v>163</v>
      </c>
      <c r="B23" s="9" t="s">
        <v>110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7" thickBot="1" x14ac:dyDescent="0.35">
      <c r="A24" s="35" t="s">
        <v>164</v>
      </c>
      <c r="B24" s="9" t="s">
        <v>117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6.2" thickBot="1" x14ac:dyDescent="0.35">
      <c r="A25" s="35" t="s">
        <v>165</v>
      </c>
      <c r="B25" s="9" t="s">
        <v>112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6.2" thickBot="1" x14ac:dyDescent="0.35">
      <c r="A26" s="35">
        <v>3</v>
      </c>
      <c r="B26" s="1" t="s">
        <v>118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6.2" thickBot="1" x14ac:dyDescent="0.35">
      <c r="A27" s="35" t="s">
        <v>49</v>
      </c>
      <c r="B27" s="9" t="s">
        <v>119</v>
      </c>
      <c r="C27" s="1">
        <v>626</v>
      </c>
      <c r="D27" s="1">
        <v>501</v>
      </c>
      <c r="E27" s="1">
        <v>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40.200000000000003" thickBot="1" x14ac:dyDescent="0.35">
      <c r="A28" s="35" t="s">
        <v>50</v>
      </c>
      <c r="B28" s="9" t="s">
        <v>120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7" thickBot="1" x14ac:dyDescent="0.35">
      <c r="A29" s="35" t="s">
        <v>51</v>
      </c>
      <c r="B29" s="9" t="s">
        <v>121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6.2" thickBot="1" x14ac:dyDescent="0.35">
      <c r="A30" s="35" t="s">
        <v>52</v>
      </c>
      <c r="B30" s="9" t="s">
        <v>112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9">
    <mergeCell ref="A5:Q5"/>
    <mergeCell ref="A6:A7"/>
    <mergeCell ref="B6:B7"/>
    <mergeCell ref="C6:Q6"/>
    <mergeCell ref="C7:E7"/>
    <mergeCell ref="F7:H7"/>
    <mergeCell ref="I7:K7"/>
    <mergeCell ref="L7:N7"/>
    <mergeCell ref="O7:Q7"/>
  </mergeCells>
  <pageMargins left="0.94488188976377963" right="0.39370078740157483" top="0.74803149606299213" bottom="0.74803149606299213" header="0.35433070866141736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5:K16"/>
  <sheetViews>
    <sheetView tabSelected="1" view="pageBreakPreview" zoomScale="115" zoomScaleSheetLayoutView="115" workbookViewId="0">
      <selection activeCell="D24" sqref="D24"/>
    </sheetView>
  </sheetViews>
  <sheetFormatPr defaultRowHeight="15.6" x14ac:dyDescent="0.3"/>
  <cols>
    <col min="2" max="2" width="27.19921875" customWidth="1"/>
    <col min="3" max="3" width="11.8984375" customWidth="1"/>
    <col min="4" max="4" width="22.59765625" customWidth="1"/>
    <col min="5" max="5" width="13.19921875" customWidth="1"/>
    <col min="7" max="7" width="16.8984375" customWidth="1"/>
    <col min="8" max="8" width="14.09765625" customWidth="1"/>
    <col min="9" max="10" width="13" customWidth="1"/>
    <col min="11" max="11" width="20.3984375" customWidth="1"/>
  </cols>
  <sheetData>
    <row r="5" spans="1:11" ht="16.2" thickBot="1" x14ac:dyDescent="0.35">
      <c r="A5" s="231" t="s">
        <v>122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</row>
    <row r="6" spans="1:11" ht="79.8" thickBot="1" x14ac:dyDescent="0.35">
      <c r="A6" s="11" t="s">
        <v>0</v>
      </c>
      <c r="B6" s="3" t="s">
        <v>123</v>
      </c>
      <c r="C6" s="3" t="s">
        <v>124</v>
      </c>
      <c r="D6" s="3" t="s">
        <v>125</v>
      </c>
      <c r="E6" s="3" t="s">
        <v>126</v>
      </c>
      <c r="F6" s="3" t="s">
        <v>127</v>
      </c>
      <c r="G6" s="3" t="s">
        <v>128</v>
      </c>
      <c r="H6" s="3" t="s">
        <v>129</v>
      </c>
      <c r="I6" s="3" t="s">
        <v>130</v>
      </c>
      <c r="J6" s="3" t="s">
        <v>131</v>
      </c>
      <c r="K6" s="3" t="s">
        <v>132</v>
      </c>
    </row>
    <row r="7" spans="1:11" ht="16.2" thickBot="1" x14ac:dyDescent="0.35">
      <c r="A7" s="44">
        <v>1</v>
      </c>
      <c r="B7" s="101">
        <v>2</v>
      </c>
      <c r="C7" s="101">
        <v>3</v>
      </c>
      <c r="D7" s="101">
        <v>4</v>
      </c>
      <c r="E7" s="101">
        <v>5</v>
      </c>
      <c r="F7" s="101">
        <v>6</v>
      </c>
      <c r="G7" s="101">
        <v>7</v>
      </c>
      <c r="H7" s="101">
        <v>8</v>
      </c>
      <c r="I7" s="101">
        <v>9</v>
      </c>
      <c r="J7" s="101">
        <v>10</v>
      </c>
      <c r="K7" s="101">
        <v>11</v>
      </c>
    </row>
    <row r="8" spans="1:11" ht="52.8" x14ac:dyDescent="0.3">
      <c r="A8" s="105">
        <v>1</v>
      </c>
      <c r="B8" s="106" t="s">
        <v>171</v>
      </c>
      <c r="C8" s="106" t="s">
        <v>219</v>
      </c>
      <c r="D8" s="106" t="s">
        <v>218</v>
      </c>
      <c r="E8" s="106" t="s">
        <v>220</v>
      </c>
      <c r="F8" s="106" t="s">
        <v>221</v>
      </c>
      <c r="G8" s="106" t="s">
        <v>222</v>
      </c>
      <c r="H8" s="106">
        <v>19</v>
      </c>
      <c r="I8" s="106">
        <v>10</v>
      </c>
      <c r="J8" s="106">
        <v>0</v>
      </c>
      <c r="K8" s="107" t="s">
        <v>175</v>
      </c>
    </row>
    <row r="9" spans="1:11" ht="52.8" x14ac:dyDescent="0.3">
      <c r="A9" s="108">
        <v>2</v>
      </c>
      <c r="B9" s="102" t="s">
        <v>170</v>
      </c>
      <c r="C9" s="102" t="s">
        <v>219</v>
      </c>
      <c r="D9" s="102" t="s">
        <v>224</v>
      </c>
      <c r="E9" s="102" t="s">
        <v>223</v>
      </c>
      <c r="F9" s="102" t="s">
        <v>221</v>
      </c>
      <c r="G9" s="102" t="s">
        <v>222</v>
      </c>
      <c r="H9" s="102">
        <v>17</v>
      </c>
      <c r="I9" s="102">
        <v>10</v>
      </c>
      <c r="J9" s="102">
        <v>0</v>
      </c>
      <c r="K9" s="109" t="s">
        <v>175</v>
      </c>
    </row>
    <row r="10" spans="1:11" ht="52.8" x14ac:dyDescent="0.3">
      <c r="A10" s="108">
        <v>3</v>
      </c>
      <c r="B10" s="102" t="s">
        <v>168</v>
      </c>
      <c r="C10" s="102" t="s">
        <v>219</v>
      </c>
      <c r="D10" s="102" t="s">
        <v>225</v>
      </c>
      <c r="E10" s="102" t="s">
        <v>226</v>
      </c>
      <c r="F10" s="102" t="s">
        <v>221</v>
      </c>
      <c r="G10" s="102" t="s">
        <v>222</v>
      </c>
      <c r="H10" s="102">
        <v>56</v>
      </c>
      <c r="I10" s="102">
        <v>10</v>
      </c>
      <c r="J10" s="102">
        <v>0</v>
      </c>
      <c r="K10" s="109" t="s">
        <v>175</v>
      </c>
    </row>
    <row r="11" spans="1:11" ht="52.8" x14ac:dyDescent="0.3">
      <c r="A11" s="108">
        <v>4</v>
      </c>
      <c r="B11" s="113" t="s">
        <v>167</v>
      </c>
      <c r="C11" s="102" t="s">
        <v>219</v>
      </c>
      <c r="D11" s="104" t="s">
        <v>227</v>
      </c>
      <c r="E11" s="113" t="s">
        <v>228</v>
      </c>
      <c r="F11" s="102" t="s">
        <v>221</v>
      </c>
      <c r="G11" s="102" t="s">
        <v>222</v>
      </c>
      <c r="H11" s="113">
        <v>66</v>
      </c>
      <c r="I11" s="102">
        <v>10</v>
      </c>
      <c r="J11" s="102">
        <v>0</v>
      </c>
      <c r="K11" s="109" t="s">
        <v>175</v>
      </c>
    </row>
    <row r="12" spans="1:11" ht="52.8" x14ac:dyDescent="0.3">
      <c r="A12" s="108">
        <v>5</v>
      </c>
      <c r="B12" s="114" t="s">
        <v>172</v>
      </c>
      <c r="C12" s="102" t="s">
        <v>219</v>
      </c>
      <c r="D12" s="102" t="s">
        <v>229</v>
      </c>
      <c r="E12" s="114" t="s">
        <v>230</v>
      </c>
      <c r="F12" s="102" t="s">
        <v>221</v>
      </c>
      <c r="G12" s="102" t="s">
        <v>222</v>
      </c>
      <c r="H12" s="113">
        <v>30</v>
      </c>
      <c r="I12" s="102">
        <v>10</v>
      </c>
      <c r="J12" s="102">
        <v>0</v>
      </c>
      <c r="K12" s="109" t="s">
        <v>175</v>
      </c>
    </row>
    <row r="13" spans="1:11" ht="52.8" x14ac:dyDescent="0.3">
      <c r="A13" s="108">
        <v>6</v>
      </c>
      <c r="B13" s="114" t="s">
        <v>173</v>
      </c>
      <c r="C13" s="102" t="s">
        <v>219</v>
      </c>
      <c r="D13" s="102" t="s">
        <v>231</v>
      </c>
      <c r="E13" s="114" t="s">
        <v>232</v>
      </c>
      <c r="F13" s="102" t="s">
        <v>221</v>
      </c>
      <c r="G13" s="102" t="s">
        <v>222</v>
      </c>
      <c r="H13" s="113">
        <v>0</v>
      </c>
      <c r="I13" s="102">
        <v>0</v>
      </c>
      <c r="J13" s="102">
        <v>0</v>
      </c>
      <c r="K13" s="109" t="s">
        <v>175</v>
      </c>
    </row>
    <row r="14" spans="1:11" ht="52.8" x14ac:dyDescent="0.3">
      <c r="A14" s="108">
        <v>7</v>
      </c>
      <c r="B14" s="114" t="s">
        <v>233</v>
      </c>
      <c r="C14" s="102" t="s">
        <v>219</v>
      </c>
      <c r="D14" s="102" t="s">
        <v>234</v>
      </c>
      <c r="E14" s="114" t="s">
        <v>235</v>
      </c>
      <c r="F14" s="102" t="s">
        <v>221</v>
      </c>
      <c r="G14" s="102" t="s">
        <v>222</v>
      </c>
      <c r="H14" s="114">
        <v>33</v>
      </c>
      <c r="I14" s="102">
        <v>10</v>
      </c>
      <c r="J14" s="102">
        <v>0</v>
      </c>
      <c r="K14" s="109" t="s">
        <v>175</v>
      </c>
    </row>
    <row r="15" spans="1:11" ht="52.8" x14ac:dyDescent="0.3">
      <c r="A15" s="108">
        <v>8</v>
      </c>
      <c r="B15" s="114" t="s">
        <v>166</v>
      </c>
      <c r="C15" s="102" t="s">
        <v>219</v>
      </c>
      <c r="D15" s="102" t="s">
        <v>236</v>
      </c>
      <c r="E15" s="114" t="s">
        <v>237</v>
      </c>
      <c r="F15" s="102" t="s">
        <v>221</v>
      </c>
      <c r="G15" s="102" t="s">
        <v>222</v>
      </c>
      <c r="H15" s="114">
        <v>61</v>
      </c>
      <c r="I15" s="102">
        <v>10</v>
      </c>
      <c r="J15" s="102">
        <v>0</v>
      </c>
      <c r="K15" s="109" t="s">
        <v>175</v>
      </c>
    </row>
    <row r="16" spans="1:11" ht="42" customHeight="1" thickBot="1" x14ac:dyDescent="0.35">
      <c r="A16" s="110">
        <v>9</v>
      </c>
      <c r="B16" s="115" t="s">
        <v>174</v>
      </c>
      <c r="C16" s="111" t="s">
        <v>219</v>
      </c>
      <c r="D16" s="111" t="s">
        <v>238</v>
      </c>
      <c r="E16" s="115" t="s">
        <v>239</v>
      </c>
      <c r="F16" s="111" t="s">
        <v>221</v>
      </c>
      <c r="G16" s="111" t="s">
        <v>222</v>
      </c>
      <c r="H16" s="115">
        <v>1</v>
      </c>
      <c r="I16" s="111">
        <v>10</v>
      </c>
      <c r="J16" s="111">
        <v>0</v>
      </c>
      <c r="K16" s="112" t="s">
        <v>175</v>
      </c>
    </row>
  </sheetData>
  <mergeCells count="1">
    <mergeCell ref="A5:K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:D14"/>
  <sheetViews>
    <sheetView view="pageBreakPreview" zoomScaleSheetLayoutView="100" workbookViewId="0">
      <selection activeCell="D23" sqref="D23"/>
    </sheetView>
  </sheetViews>
  <sheetFormatPr defaultRowHeight="15.6" x14ac:dyDescent="0.3"/>
  <cols>
    <col min="1" max="1" width="17.19921875" customWidth="1"/>
    <col min="2" max="2" width="33" customWidth="1"/>
    <col min="3" max="3" width="28" customWidth="1"/>
    <col min="4" max="4" width="18.09765625" customWidth="1"/>
  </cols>
  <sheetData>
    <row r="5" spans="1:4" ht="39" customHeight="1" thickBot="1" x14ac:dyDescent="0.35">
      <c r="A5" s="240" t="s">
        <v>146</v>
      </c>
      <c r="B5" s="240"/>
      <c r="C5" s="240"/>
      <c r="D5" s="240"/>
    </row>
    <row r="6" spans="1:4" ht="16.2" thickBot="1" x14ac:dyDescent="0.35">
      <c r="A6" s="11" t="s">
        <v>0</v>
      </c>
      <c r="B6" s="3" t="s">
        <v>133</v>
      </c>
      <c r="C6" s="3" t="s">
        <v>134</v>
      </c>
      <c r="D6" s="12"/>
    </row>
    <row r="7" spans="1:4" ht="40.200000000000003" thickBot="1" x14ac:dyDescent="0.35">
      <c r="A7" s="237">
        <v>1</v>
      </c>
      <c r="B7" s="13" t="s">
        <v>135</v>
      </c>
      <c r="C7" s="237" t="s">
        <v>138</v>
      </c>
      <c r="D7" s="118" t="s">
        <v>311</v>
      </c>
    </row>
    <row r="8" spans="1:4" ht="27" thickBot="1" x14ac:dyDescent="0.35">
      <c r="A8" s="238"/>
      <c r="B8" s="121" t="s">
        <v>136</v>
      </c>
      <c r="C8" s="238"/>
      <c r="D8" s="118" t="s">
        <v>311</v>
      </c>
    </row>
    <row r="9" spans="1:4" ht="27" thickBot="1" x14ac:dyDescent="0.35">
      <c r="A9" s="239"/>
      <c r="B9" s="9" t="s">
        <v>137</v>
      </c>
      <c r="C9" s="239"/>
      <c r="D9" s="119" t="s">
        <v>311</v>
      </c>
    </row>
    <row r="10" spans="1:4" ht="40.200000000000003" thickBot="1" x14ac:dyDescent="0.35">
      <c r="A10" s="100">
        <v>2</v>
      </c>
      <c r="B10" s="1" t="s">
        <v>139</v>
      </c>
      <c r="C10" s="5" t="s">
        <v>140</v>
      </c>
      <c r="D10" s="99">
        <v>57</v>
      </c>
    </row>
    <row r="11" spans="1:4" ht="40.200000000000003" thickBot="1" x14ac:dyDescent="0.35">
      <c r="A11" s="120" t="s">
        <v>16</v>
      </c>
      <c r="B11" s="1" t="s">
        <v>141</v>
      </c>
      <c r="C11" s="5" t="s">
        <v>140</v>
      </c>
      <c r="D11" s="99">
        <v>57</v>
      </c>
    </row>
    <row r="12" spans="1:4" ht="53.4" thickBot="1" x14ac:dyDescent="0.35">
      <c r="A12" s="120" t="s">
        <v>17</v>
      </c>
      <c r="B12" s="1" t="s">
        <v>142</v>
      </c>
      <c r="C12" s="5" t="s">
        <v>140</v>
      </c>
      <c r="D12" s="99" t="s">
        <v>175</v>
      </c>
    </row>
    <row r="13" spans="1:4" ht="53.4" thickBot="1" x14ac:dyDescent="0.35">
      <c r="A13" s="100">
        <v>3</v>
      </c>
      <c r="B13" s="1" t="s">
        <v>143</v>
      </c>
      <c r="C13" s="5" t="s">
        <v>144</v>
      </c>
      <c r="D13" s="99">
        <v>0.25</v>
      </c>
    </row>
    <row r="14" spans="1:4" ht="40.200000000000003" thickBot="1" x14ac:dyDescent="0.35">
      <c r="A14" s="100">
        <v>4</v>
      </c>
      <c r="B14" s="1" t="s">
        <v>145</v>
      </c>
      <c r="C14" s="5" t="s">
        <v>144</v>
      </c>
      <c r="D14" s="99">
        <v>5</v>
      </c>
    </row>
  </sheetData>
  <mergeCells count="3">
    <mergeCell ref="A7:A9"/>
    <mergeCell ref="C7:C9"/>
    <mergeCell ref="A5:D5"/>
  </mergeCells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E10"/>
  <sheetViews>
    <sheetView view="pageBreakPreview" topLeftCell="B1" zoomScale="70" zoomScaleSheetLayoutView="70" workbookViewId="0">
      <selection activeCell="P12" sqref="P12"/>
    </sheetView>
  </sheetViews>
  <sheetFormatPr defaultRowHeight="15.6" x14ac:dyDescent="0.3"/>
  <cols>
    <col min="2" max="3" width="10.19921875" customWidth="1"/>
    <col min="4" max="4" width="11.3984375" customWidth="1"/>
    <col min="5" max="5" width="10.69921875" customWidth="1"/>
    <col min="6" max="6" width="12" customWidth="1"/>
    <col min="7" max="7" width="10.09765625" customWidth="1"/>
    <col min="8" max="8" width="11.5" customWidth="1"/>
    <col min="10" max="10" width="13" customWidth="1"/>
    <col min="11" max="11" width="14.8984375" customWidth="1"/>
    <col min="12" max="12" width="12.8984375" customWidth="1"/>
    <col min="13" max="13" width="12.5" customWidth="1"/>
    <col min="14" max="14" width="13" customWidth="1"/>
    <col min="21" max="21" width="13.8984375" customWidth="1"/>
    <col min="24" max="24" width="14.8984375" customWidth="1"/>
    <col min="25" max="25" width="11.09765625" customWidth="1"/>
    <col min="27" max="27" width="15.19921875" customWidth="1"/>
    <col min="28" max="28" width="15.5" customWidth="1"/>
    <col min="29" max="29" width="12.09765625" customWidth="1"/>
    <col min="30" max="30" width="12" customWidth="1"/>
    <col min="31" max="31" width="12.59765625" customWidth="1"/>
  </cols>
  <sheetData>
    <row r="5" spans="1:31" ht="16.2" thickBot="1" x14ac:dyDescent="0.35">
      <c r="A5" s="241" t="s">
        <v>147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</row>
    <row r="6" spans="1:31" ht="38.25" customHeight="1" thickBot="1" x14ac:dyDescent="0.35">
      <c r="A6" s="235" t="s">
        <v>0</v>
      </c>
      <c r="B6" s="235" t="s">
        <v>19</v>
      </c>
      <c r="C6" s="235" t="s">
        <v>20</v>
      </c>
      <c r="D6" s="235" t="s">
        <v>21</v>
      </c>
      <c r="E6" s="228" t="s">
        <v>22</v>
      </c>
      <c r="F6" s="230"/>
      <c r="G6" s="230"/>
      <c r="H6" s="230"/>
      <c r="I6" s="229"/>
      <c r="J6" s="228" t="s">
        <v>23</v>
      </c>
      <c r="K6" s="230"/>
      <c r="L6" s="230"/>
      <c r="M6" s="230"/>
      <c r="N6" s="230"/>
      <c r="O6" s="229"/>
      <c r="P6" s="228" t="s">
        <v>24</v>
      </c>
      <c r="Q6" s="230"/>
      <c r="R6" s="230"/>
      <c r="S6" s="230"/>
      <c r="T6" s="230"/>
      <c r="U6" s="230"/>
      <c r="V6" s="229"/>
      <c r="W6" s="228" t="s">
        <v>25</v>
      </c>
      <c r="X6" s="230"/>
      <c r="Y6" s="230"/>
      <c r="Z6" s="229"/>
      <c r="AA6" s="228" t="s">
        <v>26</v>
      </c>
      <c r="AB6" s="230"/>
      <c r="AC6" s="229"/>
      <c r="AD6" s="228" t="s">
        <v>27</v>
      </c>
      <c r="AE6" s="229"/>
    </row>
    <row r="7" spans="1:31" ht="102" customHeight="1" thickBot="1" x14ac:dyDescent="0.35">
      <c r="A7" s="236"/>
      <c r="B7" s="236"/>
      <c r="C7" s="236"/>
      <c r="D7" s="236"/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5" t="s">
        <v>36</v>
      </c>
      <c r="N7" s="5" t="s">
        <v>37</v>
      </c>
      <c r="O7" s="5" t="s">
        <v>32</v>
      </c>
      <c r="P7" s="5" t="s">
        <v>38</v>
      </c>
      <c r="Q7" s="5" t="s">
        <v>39</v>
      </c>
      <c r="R7" s="5" t="s">
        <v>34</v>
      </c>
      <c r="S7" s="5" t="s">
        <v>35</v>
      </c>
      <c r="T7" s="5" t="s">
        <v>36</v>
      </c>
      <c r="U7" s="5" t="s">
        <v>37</v>
      </c>
      <c r="V7" s="5" t="s">
        <v>32</v>
      </c>
      <c r="W7" s="5" t="s">
        <v>40</v>
      </c>
      <c r="X7" s="5" t="s">
        <v>41</v>
      </c>
      <c r="Y7" s="5" t="s">
        <v>42</v>
      </c>
      <c r="Z7" s="5" t="s">
        <v>32</v>
      </c>
      <c r="AA7" s="5" t="s">
        <v>43</v>
      </c>
      <c r="AB7" s="5" t="s">
        <v>44</v>
      </c>
      <c r="AC7" s="5" t="s">
        <v>45</v>
      </c>
      <c r="AD7" s="5" t="s">
        <v>46</v>
      </c>
      <c r="AE7" s="5" t="s">
        <v>47</v>
      </c>
    </row>
    <row r="8" spans="1:31" ht="16.2" thickBot="1" x14ac:dyDescent="0.35">
      <c r="A8" s="2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</row>
    <row r="9" spans="1:31" ht="16.2" thickBot="1" x14ac:dyDescent="0.3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.2" thickBot="1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</sheetData>
  <mergeCells count="11">
    <mergeCell ref="P6:V6"/>
    <mergeCell ref="W6:Z6"/>
    <mergeCell ref="AA6:AC6"/>
    <mergeCell ref="AD6:AE6"/>
    <mergeCell ref="A5:AE5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9"/>
  <sheetViews>
    <sheetView workbookViewId="0">
      <selection activeCell="D19" sqref="D19"/>
    </sheetView>
  </sheetViews>
  <sheetFormatPr defaultColWidth="9" defaultRowHeight="14.4" x14ac:dyDescent="0.3"/>
  <cols>
    <col min="1" max="1" width="31.8984375" style="45" customWidth="1"/>
    <col min="2" max="2" width="12.69921875" style="45" customWidth="1"/>
    <col min="3" max="3" width="9" style="45" customWidth="1"/>
    <col min="4" max="4" width="16.59765625" style="45" customWidth="1"/>
    <col min="5" max="5" width="10.3984375" style="45" customWidth="1"/>
    <col min="6" max="6" width="9" style="45"/>
    <col min="7" max="7" width="14" style="45" customWidth="1"/>
    <col min="8" max="8" width="13.19921875" style="45" customWidth="1"/>
    <col min="9" max="16384" width="9" style="45"/>
  </cols>
  <sheetData>
    <row r="1" spans="1:10" customFormat="1" ht="15.6" x14ac:dyDescent="0.3">
      <c r="B1" s="89" t="s">
        <v>215</v>
      </c>
      <c r="C1" s="89"/>
      <c r="D1" s="89"/>
      <c r="E1" s="89"/>
    </row>
    <row r="2" spans="1:10" customFormat="1" ht="15.6" x14ac:dyDescent="0.3"/>
    <row r="3" spans="1:10" customFormat="1" ht="15.6" x14ac:dyDescent="0.3">
      <c r="A3" s="90" t="s">
        <v>179</v>
      </c>
      <c r="B3" s="90" t="s">
        <v>180</v>
      </c>
      <c r="C3" s="90" t="s">
        <v>181</v>
      </c>
      <c r="D3" s="90" t="s">
        <v>182</v>
      </c>
      <c r="E3" s="90" t="s">
        <v>183</v>
      </c>
      <c r="F3" s="90" t="s">
        <v>184</v>
      </c>
      <c r="G3" s="90" t="s">
        <v>185</v>
      </c>
      <c r="H3" s="90" t="s">
        <v>186</v>
      </c>
      <c r="I3" s="90" t="s">
        <v>187</v>
      </c>
      <c r="J3" s="91" t="s">
        <v>216</v>
      </c>
    </row>
    <row r="4" spans="1:10" customFormat="1" ht="15" customHeight="1" x14ac:dyDescent="0.3">
      <c r="A4" s="186" t="s">
        <v>189</v>
      </c>
      <c r="B4" s="187"/>
      <c r="C4" s="187"/>
      <c r="D4" s="187"/>
      <c r="E4" s="187"/>
      <c r="F4" s="187"/>
      <c r="G4" s="187"/>
      <c r="H4" s="187"/>
      <c r="I4" s="188"/>
    </row>
    <row r="5" spans="1:10" customFormat="1" ht="15" customHeight="1" x14ac:dyDescent="0.3">
      <c r="A5" s="92" t="s">
        <v>190</v>
      </c>
      <c r="B5" s="41">
        <v>98</v>
      </c>
      <c r="C5" s="41">
        <v>8</v>
      </c>
      <c r="D5" s="93">
        <v>151</v>
      </c>
      <c r="E5" s="41">
        <v>269</v>
      </c>
      <c r="F5" s="41">
        <v>85</v>
      </c>
      <c r="G5" s="94">
        <v>127</v>
      </c>
      <c r="H5" s="41">
        <v>140</v>
      </c>
      <c r="I5" s="41">
        <v>128</v>
      </c>
      <c r="J5" s="95">
        <f>SUM(B5:I5)</f>
        <v>1006</v>
      </c>
    </row>
    <row r="6" spans="1:10" customFormat="1" ht="15" customHeight="1" x14ac:dyDescent="0.3">
      <c r="A6" s="92" t="s">
        <v>191</v>
      </c>
      <c r="B6" s="41">
        <v>235</v>
      </c>
      <c r="C6" s="41">
        <v>34</v>
      </c>
      <c r="D6" s="93">
        <v>334</v>
      </c>
      <c r="E6" s="41">
        <v>276</v>
      </c>
      <c r="F6" s="41">
        <v>293</v>
      </c>
      <c r="G6" s="93">
        <v>258</v>
      </c>
      <c r="H6" s="41">
        <v>286</v>
      </c>
      <c r="I6" s="41">
        <v>249</v>
      </c>
      <c r="J6" s="95">
        <f>SUM(B6:I6)</f>
        <v>1965</v>
      </c>
    </row>
    <row r="7" spans="1:10" customFormat="1" ht="15" customHeight="1" x14ac:dyDescent="0.3">
      <c r="A7" s="92" t="s">
        <v>198</v>
      </c>
      <c r="B7" s="41">
        <v>216</v>
      </c>
      <c r="C7" s="41">
        <v>34</v>
      </c>
      <c r="D7" s="94">
        <v>261</v>
      </c>
      <c r="E7" s="15">
        <v>213</v>
      </c>
      <c r="F7" s="15">
        <v>168</v>
      </c>
      <c r="G7" s="94">
        <v>245</v>
      </c>
      <c r="H7" s="15">
        <v>272</v>
      </c>
      <c r="I7" s="15">
        <v>244</v>
      </c>
      <c r="J7" s="95">
        <f>SUM(B7:I7)</f>
        <v>1653</v>
      </c>
    </row>
    <row r="8" spans="1:10" customFormat="1" ht="15" customHeight="1" x14ac:dyDescent="0.3">
      <c r="A8" s="92" t="s">
        <v>199</v>
      </c>
      <c r="B8" s="41">
        <v>19</v>
      </c>
      <c r="C8" s="41">
        <v>0</v>
      </c>
      <c r="D8" s="93">
        <v>73</v>
      </c>
      <c r="E8" s="41">
        <v>63</v>
      </c>
      <c r="F8" s="41">
        <v>125</v>
      </c>
      <c r="G8" s="93">
        <v>13</v>
      </c>
      <c r="H8" s="41">
        <v>14</v>
      </c>
      <c r="I8" s="41">
        <v>5</v>
      </c>
      <c r="J8" s="95">
        <f>SUM(B8:I8)</f>
        <v>312</v>
      </c>
    </row>
    <row r="9" spans="1:10" customFormat="1" ht="15" customHeight="1" x14ac:dyDescent="0.3">
      <c r="A9" s="92" t="s">
        <v>202</v>
      </c>
      <c r="B9" s="41">
        <v>10</v>
      </c>
      <c r="C9" s="41">
        <v>8</v>
      </c>
      <c r="D9" s="93">
        <v>257</v>
      </c>
      <c r="E9" s="41">
        <v>170</v>
      </c>
      <c r="F9" s="41">
        <v>275</v>
      </c>
      <c r="G9" s="93">
        <v>245</v>
      </c>
      <c r="H9" s="41">
        <v>124</v>
      </c>
      <c r="I9" s="41">
        <v>130</v>
      </c>
      <c r="J9" s="95">
        <f>SUM(B9:I9)</f>
        <v>1219</v>
      </c>
    </row>
    <row r="10" spans="1:10" customFormat="1" ht="15" customHeight="1" x14ac:dyDescent="0.3">
      <c r="A10" s="92" t="s">
        <v>203</v>
      </c>
      <c r="B10" s="41">
        <v>100</v>
      </c>
      <c r="C10" s="96">
        <v>100</v>
      </c>
      <c r="D10" s="96">
        <v>100</v>
      </c>
      <c r="E10" s="41">
        <v>100</v>
      </c>
      <c r="F10" s="41">
        <v>100</v>
      </c>
      <c r="G10" s="96">
        <v>100</v>
      </c>
      <c r="H10" s="41">
        <v>100</v>
      </c>
      <c r="I10" s="41">
        <v>90</v>
      </c>
      <c r="J10" s="97">
        <f>(B10+C10+D10+E10+F10+G10+H10+I10)/800*100</f>
        <v>98.75</v>
      </c>
    </row>
    <row r="11" spans="1:10" customFormat="1" ht="15" customHeight="1" x14ac:dyDescent="0.3">
      <c r="A11" s="186" t="s">
        <v>204</v>
      </c>
      <c r="B11" s="187"/>
      <c r="C11" s="187"/>
      <c r="D11" s="187"/>
      <c r="E11" s="187"/>
      <c r="F11" s="187"/>
      <c r="G11" s="187"/>
      <c r="H11" s="187"/>
      <c r="I11" s="188"/>
    </row>
    <row r="12" spans="1:10" customFormat="1" ht="15" customHeight="1" x14ac:dyDescent="0.3">
      <c r="A12" s="42" t="s">
        <v>190</v>
      </c>
      <c r="B12" s="41">
        <v>2845</v>
      </c>
      <c r="C12" s="41">
        <v>108</v>
      </c>
      <c r="D12" s="93">
        <v>2998</v>
      </c>
      <c r="E12" s="41">
        <v>2931</v>
      </c>
      <c r="F12" s="41">
        <v>2530</v>
      </c>
      <c r="G12" s="93">
        <v>2798</v>
      </c>
      <c r="H12" s="41">
        <v>3357</v>
      </c>
      <c r="I12" s="41">
        <v>1456</v>
      </c>
      <c r="J12" s="95">
        <f>SUM(B12:I12)</f>
        <v>19023</v>
      </c>
    </row>
    <row r="13" spans="1:10" customFormat="1" ht="15" customHeight="1" x14ac:dyDescent="0.3">
      <c r="A13" s="42" t="s">
        <v>198</v>
      </c>
      <c r="B13" s="41">
        <v>1058</v>
      </c>
      <c r="C13" s="41">
        <v>19</v>
      </c>
      <c r="D13" s="93">
        <v>1874</v>
      </c>
      <c r="E13" s="41">
        <v>1304</v>
      </c>
      <c r="F13" s="41">
        <v>1415</v>
      </c>
      <c r="G13" s="93">
        <v>2198</v>
      </c>
      <c r="H13" s="41">
        <v>2685</v>
      </c>
      <c r="I13" s="41">
        <v>961</v>
      </c>
      <c r="J13" s="95">
        <f>SUM(B13:I13)</f>
        <v>11514</v>
      </c>
    </row>
    <row r="14" spans="1:10" customFormat="1" ht="15" customHeight="1" x14ac:dyDescent="0.3">
      <c r="A14" s="42" t="s">
        <v>199</v>
      </c>
      <c r="B14" s="41">
        <v>1446</v>
      </c>
      <c r="C14" s="41">
        <v>89</v>
      </c>
      <c r="D14" s="93">
        <v>1124</v>
      </c>
      <c r="E14" s="41">
        <v>1637</v>
      </c>
      <c r="F14" s="41">
        <v>1115</v>
      </c>
      <c r="G14" s="93">
        <v>587</v>
      </c>
      <c r="H14" s="41">
        <v>672</v>
      </c>
      <c r="I14" s="41">
        <v>495</v>
      </c>
      <c r="J14" s="95">
        <f>SUM(B14:I14)</f>
        <v>7165</v>
      </c>
    </row>
    <row r="15" spans="1:10" customFormat="1" ht="15" customHeight="1" x14ac:dyDescent="0.3">
      <c r="A15" s="42" t="s">
        <v>203</v>
      </c>
      <c r="B15" s="41">
        <v>40</v>
      </c>
      <c r="C15" s="96">
        <v>10</v>
      </c>
      <c r="D15" s="96">
        <v>61</v>
      </c>
      <c r="E15" s="41">
        <v>43</v>
      </c>
      <c r="F15" s="41">
        <v>57</v>
      </c>
      <c r="G15" s="96">
        <v>10</v>
      </c>
      <c r="H15" s="41">
        <v>62</v>
      </c>
      <c r="I15" s="41">
        <v>80</v>
      </c>
      <c r="J15" s="97">
        <f>(B15+C15+D15+E15+F15+G15+H15+I15)/800*100</f>
        <v>45.375</v>
      </c>
    </row>
    <row r="17" spans="1:11" x14ac:dyDescent="0.3">
      <c r="B17" s="46" t="s">
        <v>178</v>
      </c>
      <c r="C17" s="46"/>
      <c r="D17" s="46"/>
      <c r="E17" s="46"/>
      <c r="F17" s="46"/>
    </row>
    <row r="20" spans="1:11" x14ac:dyDescent="0.3">
      <c r="A20" s="47" t="s">
        <v>179</v>
      </c>
      <c r="B20" s="47" t="s">
        <v>180</v>
      </c>
      <c r="C20" s="47" t="s">
        <v>181</v>
      </c>
      <c r="D20" s="47" t="s">
        <v>182</v>
      </c>
      <c r="E20" s="47" t="s">
        <v>183</v>
      </c>
      <c r="F20" s="47" t="s">
        <v>184</v>
      </c>
      <c r="G20" s="47" t="s">
        <v>185</v>
      </c>
      <c r="H20" s="47" t="s">
        <v>186</v>
      </c>
      <c r="I20" s="47" t="s">
        <v>187</v>
      </c>
      <c r="J20" s="47" t="s">
        <v>188</v>
      </c>
      <c r="K20" s="48" t="s">
        <v>67</v>
      </c>
    </row>
    <row r="21" spans="1:11" ht="15" customHeight="1" x14ac:dyDescent="0.3">
      <c r="A21" s="189" t="s">
        <v>189</v>
      </c>
      <c r="B21" s="190"/>
      <c r="C21" s="190"/>
      <c r="D21" s="190"/>
      <c r="E21" s="190"/>
      <c r="F21" s="190"/>
      <c r="G21" s="190"/>
      <c r="H21" s="190"/>
      <c r="I21" s="191"/>
      <c r="J21" s="49"/>
      <c r="K21" s="50"/>
    </row>
    <row r="22" spans="1:11" ht="15" customHeight="1" x14ac:dyDescent="0.3">
      <c r="A22" s="51" t="s">
        <v>190</v>
      </c>
      <c r="B22" s="52">
        <v>119</v>
      </c>
      <c r="C22" s="52">
        <v>16</v>
      </c>
      <c r="D22" s="53">
        <v>146</v>
      </c>
      <c r="E22" s="52">
        <v>127</v>
      </c>
      <c r="F22" s="52">
        <v>88</v>
      </c>
      <c r="G22" s="54">
        <v>126</v>
      </c>
      <c r="H22" s="52">
        <v>152</v>
      </c>
      <c r="I22" s="52">
        <v>119</v>
      </c>
      <c r="J22" s="52">
        <v>6</v>
      </c>
      <c r="K22" s="55">
        <f>SUM(B22:J22)</f>
        <v>899</v>
      </c>
    </row>
    <row r="23" spans="1:11" ht="15" customHeight="1" x14ac:dyDescent="0.3">
      <c r="A23" s="51" t="s">
        <v>191</v>
      </c>
      <c r="B23" s="52">
        <v>251</v>
      </c>
      <c r="C23" s="52">
        <v>57</v>
      </c>
      <c r="D23" s="53">
        <v>318</v>
      </c>
      <c r="E23" s="52">
        <v>277</v>
      </c>
      <c r="F23" s="52">
        <v>292</v>
      </c>
      <c r="G23" s="54">
        <v>268</v>
      </c>
      <c r="H23" s="52">
        <v>287</v>
      </c>
      <c r="I23" s="52">
        <v>197</v>
      </c>
      <c r="J23" s="52">
        <v>10</v>
      </c>
      <c r="K23" s="55">
        <f>SUM(B23:J23)</f>
        <v>1957</v>
      </c>
    </row>
    <row r="24" spans="1:11" ht="15" customHeight="1" x14ac:dyDescent="0.3">
      <c r="A24" s="56" t="s">
        <v>192</v>
      </c>
      <c r="B24" s="192"/>
      <c r="C24" s="193"/>
      <c r="D24" s="193"/>
      <c r="E24" s="193"/>
      <c r="F24" s="193"/>
      <c r="G24" s="193"/>
      <c r="H24" s="193"/>
      <c r="I24" s="193"/>
      <c r="J24" s="193"/>
      <c r="K24" s="194"/>
    </row>
    <row r="25" spans="1:11" ht="15" customHeight="1" x14ac:dyDescent="0.3">
      <c r="A25" s="56" t="s">
        <v>193</v>
      </c>
      <c r="B25" s="57">
        <v>1</v>
      </c>
      <c r="C25" s="57">
        <v>0</v>
      </c>
      <c r="D25" s="58">
        <v>0</v>
      </c>
      <c r="E25" s="57">
        <v>0</v>
      </c>
      <c r="F25" s="57">
        <v>0</v>
      </c>
      <c r="G25" s="59">
        <v>0</v>
      </c>
      <c r="H25" s="57">
        <v>0</v>
      </c>
      <c r="I25" s="57">
        <v>0</v>
      </c>
      <c r="J25" s="57">
        <v>0</v>
      </c>
      <c r="K25" s="60">
        <f t="shared" ref="K25:K29" si="0">SUM(B25:J25)</f>
        <v>1</v>
      </c>
    </row>
    <row r="26" spans="1:11" ht="15" customHeight="1" x14ac:dyDescent="0.3">
      <c r="A26" s="56" t="s">
        <v>194</v>
      </c>
      <c r="B26" s="57">
        <v>3</v>
      </c>
      <c r="C26" s="57">
        <v>1</v>
      </c>
      <c r="D26" s="58">
        <v>0</v>
      </c>
      <c r="E26" s="57">
        <v>4</v>
      </c>
      <c r="F26" s="57">
        <v>0</v>
      </c>
      <c r="G26" s="59">
        <v>0</v>
      </c>
      <c r="H26" s="57">
        <v>6</v>
      </c>
      <c r="I26" s="57">
        <v>4</v>
      </c>
      <c r="J26" s="57">
        <v>0</v>
      </c>
      <c r="K26" s="60">
        <f t="shared" si="0"/>
        <v>18</v>
      </c>
    </row>
    <row r="27" spans="1:11" ht="15" customHeight="1" x14ac:dyDescent="0.3">
      <c r="A27" s="56" t="s">
        <v>195</v>
      </c>
      <c r="B27" s="57">
        <v>247</v>
      </c>
      <c r="C27" s="57">
        <v>17</v>
      </c>
      <c r="D27" s="58">
        <v>318</v>
      </c>
      <c r="E27" s="57">
        <v>273</v>
      </c>
      <c r="F27" s="57">
        <v>292</v>
      </c>
      <c r="G27" s="59">
        <v>268</v>
      </c>
      <c r="H27" s="57">
        <v>281</v>
      </c>
      <c r="I27" s="57">
        <v>257</v>
      </c>
      <c r="J27" s="57">
        <v>10</v>
      </c>
      <c r="K27" s="60">
        <f t="shared" si="0"/>
        <v>1963</v>
      </c>
    </row>
    <row r="28" spans="1:11" ht="15" customHeight="1" x14ac:dyDescent="0.3">
      <c r="A28" s="56" t="s">
        <v>196</v>
      </c>
      <c r="B28" s="57">
        <v>0</v>
      </c>
      <c r="C28" s="57">
        <v>3</v>
      </c>
      <c r="D28" s="58">
        <v>2</v>
      </c>
      <c r="E28" s="57">
        <v>0</v>
      </c>
      <c r="F28" s="57">
        <v>4</v>
      </c>
      <c r="G28" s="59">
        <v>4</v>
      </c>
      <c r="H28" s="57">
        <v>10</v>
      </c>
      <c r="I28" s="57">
        <v>34</v>
      </c>
      <c r="J28" s="57">
        <v>1</v>
      </c>
      <c r="K28" s="60">
        <f t="shared" si="0"/>
        <v>58</v>
      </c>
    </row>
    <row r="29" spans="1:11" ht="15" customHeight="1" x14ac:dyDescent="0.3">
      <c r="A29" s="56" t="s">
        <v>197</v>
      </c>
      <c r="B29" s="57">
        <v>251</v>
      </c>
      <c r="C29" s="57">
        <v>15</v>
      </c>
      <c r="D29" s="58">
        <v>316</v>
      </c>
      <c r="E29" s="57">
        <v>277</v>
      </c>
      <c r="F29" s="57">
        <v>288</v>
      </c>
      <c r="G29" s="59">
        <v>264</v>
      </c>
      <c r="H29" s="57">
        <v>271</v>
      </c>
      <c r="I29" s="57">
        <v>227</v>
      </c>
      <c r="J29" s="57">
        <v>9</v>
      </c>
      <c r="K29" s="60">
        <f t="shared" si="0"/>
        <v>1918</v>
      </c>
    </row>
    <row r="30" spans="1:11" ht="15" customHeight="1" x14ac:dyDescent="0.3">
      <c r="A30" s="56" t="s">
        <v>198</v>
      </c>
      <c r="B30" s="57">
        <v>237</v>
      </c>
      <c r="C30" s="57">
        <v>57</v>
      </c>
      <c r="D30" s="61">
        <v>264</v>
      </c>
      <c r="E30" s="62">
        <v>263</v>
      </c>
      <c r="F30" s="62">
        <v>217</v>
      </c>
      <c r="G30" s="63">
        <v>263</v>
      </c>
      <c r="H30" s="62">
        <v>279</v>
      </c>
      <c r="I30" s="62">
        <v>191</v>
      </c>
      <c r="J30" s="57">
        <v>10</v>
      </c>
      <c r="K30" s="60">
        <f t="shared" ref="K30" si="1">SUM(B30:J31)</f>
        <v>1943</v>
      </c>
    </row>
    <row r="31" spans="1:11" ht="15" customHeight="1" x14ac:dyDescent="0.3">
      <c r="A31" s="56" t="s">
        <v>199</v>
      </c>
      <c r="B31" s="57">
        <v>14</v>
      </c>
      <c r="C31" s="57">
        <v>0</v>
      </c>
      <c r="D31" s="58">
        <v>54</v>
      </c>
      <c r="E31" s="57">
        <v>6</v>
      </c>
      <c r="F31" s="57">
        <v>75</v>
      </c>
      <c r="G31" s="59">
        <v>5</v>
      </c>
      <c r="H31" s="57">
        <v>8</v>
      </c>
      <c r="I31" s="57">
        <v>0</v>
      </c>
      <c r="J31" s="57">
        <v>0</v>
      </c>
      <c r="K31" s="60">
        <f>SUM(B31:J31)</f>
        <v>162</v>
      </c>
    </row>
    <row r="32" spans="1:11" ht="15" customHeight="1" x14ac:dyDescent="0.3">
      <c r="A32" s="56" t="s">
        <v>192</v>
      </c>
      <c r="B32" s="192"/>
      <c r="C32" s="193"/>
      <c r="D32" s="193"/>
      <c r="E32" s="193"/>
      <c r="F32" s="193"/>
      <c r="G32" s="193"/>
      <c r="H32" s="193"/>
      <c r="I32" s="193"/>
      <c r="J32" s="193"/>
      <c r="K32" s="194"/>
    </row>
    <row r="33" spans="1:11" ht="15" customHeight="1" x14ac:dyDescent="0.3">
      <c r="A33" s="56" t="s">
        <v>200</v>
      </c>
      <c r="B33" s="57">
        <v>20</v>
      </c>
      <c r="C33" s="57">
        <v>3</v>
      </c>
      <c r="D33" s="58">
        <v>1113</v>
      </c>
      <c r="E33" s="57">
        <v>2</v>
      </c>
      <c r="F33" s="57">
        <v>25</v>
      </c>
      <c r="G33" s="59">
        <v>2</v>
      </c>
      <c r="H33" s="57">
        <v>14</v>
      </c>
      <c r="I33" s="57">
        <v>122</v>
      </c>
      <c r="J33" s="57">
        <v>4</v>
      </c>
      <c r="K33" s="60">
        <f t="shared" ref="K33:K34" si="2">SUM(B33:J33)</f>
        <v>1305</v>
      </c>
    </row>
    <row r="34" spans="1:11" ht="15" customHeight="1" x14ac:dyDescent="0.3">
      <c r="A34" s="56" t="s">
        <v>201</v>
      </c>
      <c r="B34" s="57">
        <v>0</v>
      </c>
      <c r="C34" s="57">
        <v>0</v>
      </c>
      <c r="D34" s="58">
        <v>0</v>
      </c>
      <c r="E34" s="57">
        <v>2</v>
      </c>
      <c r="F34" s="57">
        <v>0</v>
      </c>
      <c r="G34" s="59">
        <v>0</v>
      </c>
      <c r="H34" s="57">
        <v>5</v>
      </c>
      <c r="I34" s="57">
        <v>0</v>
      </c>
      <c r="J34" s="57">
        <v>0</v>
      </c>
      <c r="K34" s="60">
        <f t="shared" si="2"/>
        <v>7</v>
      </c>
    </row>
    <row r="35" spans="1:11" ht="15" customHeight="1" x14ac:dyDescent="0.3">
      <c r="A35" s="56" t="s">
        <v>202</v>
      </c>
      <c r="B35" s="57">
        <v>29</v>
      </c>
      <c r="C35" s="57">
        <v>13</v>
      </c>
      <c r="D35" s="58">
        <v>118</v>
      </c>
      <c r="E35" s="64">
        <v>104</v>
      </c>
      <c r="F35" s="57">
        <v>280</v>
      </c>
      <c r="G35" s="59">
        <v>258</v>
      </c>
      <c r="H35" s="57">
        <v>127</v>
      </c>
      <c r="I35" s="57">
        <v>132</v>
      </c>
      <c r="J35" s="57">
        <v>7</v>
      </c>
      <c r="K35" s="60">
        <f>SUM(B35:J35)</f>
        <v>1068</v>
      </c>
    </row>
    <row r="36" spans="1:11" ht="15" customHeight="1" x14ac:dyDescent="0.3">
      <c r="A36" s="56" t="s">
        <v>203</v>
      </c>
      <c r="B36" s="65">
        <v>1</v>
      </c>
      <c r="C36" s="65">
        <v>1</v>
      </c>
      <c r="D36" s="66">
        <v>1</v>
      </c>
      <c r="E36" s="65">
        <v>0.5</v>
      </c>
      <c r="F36" s="65">
        <v>1</v>
      </c>
      <c r="G36" s="67">
        <v>1</v>
      </c>
      <c r="H36" s="65">
        <v>1</v>
      </c>
      <c r="I36" s="65">
        <v>0.95</v>
      </c>
      <c r="J36" s="65">
        <v>1</v>
      </c>
      <c r="K36" s="60"/>
    </row>
    <row r="37" spans="1:11" ht="15" customHeight="1" x14ac:dyDescent="0.3">
      <c r="A37" s="182" t="s">
        <v>204</v>
      </c>
      <c r="B37" s="183"/>
      <c r="C37" s="183"/>
      <c r="D37" s="183"/>
      <c r="E37" s="183"/>
      <c r="F37" s="183"/>
      <c r="G37" s="183"/>
      <c r="H37" s="183"/>
      <c r="I37" s="184"/>
      <c r="J37" s="68"/>
      <c r="K37" s="60"/>
    </row>
    <row r="38" spans="1:11" ht="15" customHeight="1" x14ac:dyDescent="0.3">
      <c r="A38" s="69" t="s">
        <v>190</v>
      </c>
      <c r="B38" s="57">
        <v>3089</v>
      </c>
      <c r="C38" s="57">
        <v>251</v>
      </c>
      <c r="D38" s="58">
        <v>2621</v>
      </c>
      <c r="E38" s="57">
        <v>3080</v>
      </c>
      <c r="F38" s="57">
        <v>2621</v>
      </c>
      <c r="G38" s="59">
        <v>2876</v>
      </c>
      <c r="H38" s="57">
        <v>2729</v>
      </c>
      <c r="I38" s="57">
        <v>1570</v>
      </c>
      <c r="J38" s="57">
        <v>121</v>
      </c>
      <c r="K38" s="60">
        <f>SUM(B38:J38)</f>
        <v>18958</v>
      </c>
    </row>
    <row r="39" spans="1:11" ht="15" customHeight="1" x14ac:dyDescent="0.3">
      <c r="A39" s="56" t="s">
        <v>195</v>
      </c>
      <c r="B39" s="57">
        <v>3089</v>
      </c>
      <c r="C39" s="57">
        <v>251</v>
      </c>
      <c r="D39" s="58">
        <v>2621</v>
      </c>
      <c r="E39" s="57">
        <v>3080</v>
      </c>
      <c r="F39" s="57">
        <v>2621</v>
      </c>
      <c r="G39" s="59">
        <v>2876</v>
      </c>
      <c r="H39" s="57">
        <v>2729</v>
      </c>
      <c r="I39" s="57">
        <v>1572</v>
      </c>
      <c r="J39" s="57">
        <v>121</v>
      </c>
      <c r="K39" s="60">
        <f t="shared" ref="K39:K40" si="3">SUM(B39:J39)</f>
        <v>18960</v>
      </c>
    </row>
    <row r="40" spans="1:11" ht="15" customHeight="1" x14ac:dyDescent="0.3">
      <c r="A40" s="56" t="s">
        <v>197</v>
      </c>
      <c r="B40" s="57">
        <v>3089</v>
      </c>
      <c r="C40" s="57">
        <v>251</v>
      </c>
      <c r="D40" s="58">
        <v>2621</v>
      </c>
      <c r="E40" s="57">
        <v>3080</v>
      </c>
      <c r="F40" s="57">
        <v>2621</v>
      </c>
      <c r="G40" s="59">
        <v>2876</v>
      </c>
      <c r="H40" s="57">
        <v>2729</v>
      </c>
      <c r="I40" s="57">
        <v>1572</v>
      </c>
      <c r="J40" s="57">
        <v>121</v>
      </c>
      <c r="K40" s="60">
        <f t="shared" si="3"/>
        <v>18960</v>
      </c>
    </row>
    <row r="41" spans="1:11" ht="15" customHeight="1" x14ac:dyDescent="0.3">
      <c r="A41" s="69" t="s">
        <v>198</v>
      </c>
      <c r="B41" s="57">
        <v>1294</v>
      </c>
      <c r="C41" s="57">
        <v>220</v>
      </c>
      <c r="D41" s="58">
        <v>1251</v>
      </c>
      <c r="E41" s="57">
        <v>1820</v>
      </c>
      <c r="F41" s="57">
        <v>2174</v>
      </c>
      <c r="G41" s="59">
        <v>2452</v>
      </c>
      <c r="H41" s="57">
        <v>2365</v>
      </c>
      <c r="I41" s="57">
        <v>1288</v>
      </c>
      <c r="J41" s="57">
        <v>118</v>
      </c>
      <c r="K41" s="60">
        <f>SUM(B41:J41)</f>
        <v>12982</v>
      </c>
    </row>
    <row r="42" spans="1:11" ht="15" customHeight="1" x14ac:dyDescent="0.3">
      <c r="A42" s="69" t="s">
        <v>199</v>
      </c>
      <c r="B42" s="57">
        <v>1223</v>
      </c>
      <c r="C42" s="57">
        <v>31</v>
      </c>
      <c r="D42" s="58">
        <v>1240</v>
      </c>
      <c r="E42" s="57">
        <v>1260</v>
      </c>
      <c r="F42" s="57">
        <v>447</v>
      </c>
      <c r="G42" s="59">
        <v>260</v>
      </c>
      <c r="H42" s="57">
        <v>364</v>
      </c>
      <c r="I42" s="57">
        <v>282</v>
      </c>
      <c r="J42" s="57">
        <v>0</v>
      </c>
      <c r="K42" s="60">
        <f>SUM(B42:J42)</f>
        <v>5107</v>
      </c>
    </row>
    <row r="43" spans="1:11" ht="15" customHeight="1" x14ac:dyDescent="0.3">
      <c r="A43" s="70" t="s">
        <v>203</v>
      </c>
      <c r="B43" s="71">
        <v>0.43</v>
      </c>
      <c r="C43" s="71">
        <v>0.5</v>
      </c>
      <c r="D43" s="72">
        <v>0.61</v>
      </c>
      <c r="E43" s="73">
        <v>0.435</v>
      </c>
      <c r="F43" s="71">
        <v>0.6</v>
      </c>
      <c r="G43" s="71">
        <v>0.91</v>
      </c>
      <c r="H43" s="71">
        <v>0.82</v>
      </c>
      <c r="I43" s="71">
        <v>0.85</v>
      </c>
      <c r="J43" s="71">
        <v>1</v>
      </c>
      <c r="K43" s="55"/>
    </row>
    <row r="45" spans="1:11" ht="45" customHeight="1" x14ac:dyDescent="0.3">
      <c r="A45" s="185" t="s">
        <v>205</v>
      </c>
      <c r="B45" s="185"/>
      <c r="C45" s="185"/>
      <c r="D45" s="185"/>
      <c r="E45" s="185"/>
      <c r="F45" s="185"/>
      <c r="G45" s="185"/>
      <c r="H45" s="185"/>
      <c r="I45" s="185"/>
      <c r="J45" s="74"/>
    </row>
    <row r="49" spans="5:5" x14ac:dyDescent="0.3">
      <c r="E49" s="75"/>
    </row>
  </sheetData>
  <mergeCells count="7">
    <mergeCell ref="A37:I37"/>
    <mergeCell ref="A45:I45"/>
    <mergeCell ref="A4:I4"/>
    <mergeCell ref="A11:I11"/>
    <mergeCell ref="A21:I21"/>
    <mergeCell ref="B24:K24"/>
    <mergeCell ref="B32:K32"/>
  </mergeCells>
  <pageMargins left="0.31496062992125984" right="0.19685039370078741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L24"/>
  <sheetViews>
    <sheetView workbookViewId="0">
      <selection activeCell="G8" sqref="G8"/>
    </sheetView>
  </sheetViews>
  <sheetFormatPr defaultColWidth="9" defaultRowHeight="14.4" x14ac:dyDescent="0.3"/>
  <cols>
    <col min="1" max="1" width="9" style="45"/>
    <col min="2" max="2" width="24.69921875" style="45" customWidth="1"/>
    <col min="3" max="3" width="14" style="45" customWidth="1"/>
    <col min="4" max="4" width="9" style="45"/>
    <col min="5" max="5" width="16.3984375" style="45" customWidth="1"/>
    <col min="6" max="6" width="9.69921875" style="45" customWidth="1"/>
    <col min="7" max="7" width="9" style="45"/>
    <col min="8" max="8" width="13.8984375" style="45" customWidth="1"/>
    <col min="9" max="9" width="13.59765625" style="45" customWidth="1"/>
    <col min="10" max="16384" width="9" style="45"/>
  </cols>
  <sheetData>
    <row r="1" spans="2:12" x14ac:dyDescent="0.3">
      <c r="B1" s="46" t="s">
        <v>217</v>
      </c>
    </row>
    <row r="2" spans="2:12" ht="15" thickBot="1" x14ac:dyDescent="0.35"/>
    <row r="3" spans="2:12" ht="15" thickBot="1" x14ac:dyDescent="0.35">
      <c r="B3" s="76" t="s">
        <v>207</v>
      </c>
      <c r="C3" s="77" t="s">
        <v>180</v>
      </c>
      <c r="D3" s="78" t="s">
        <v>181</v>
      </c>
      <c r="E3" s="78" t="s">
        <v>182</v>
      </c>
      <c r="F3" s="78" t="s">
        <v>183</v>
      </c>
      <c r="G3" s="78" t="s">
        <v>184</v>
      </c>
      <c r="H3" s="78" t="s">
        <v>185</v>
      </c>
      <c r="I3" s="78" t="s">
        <v>186</v>
      </c>
      <c r="J3" s="78" t="s">
        <v>187</v>
      </c>
      <c r="K3" s="79" t="s">
        <v>188</v>
      </c>
      <c r="L3" s="80" t="s">
        <v>67</v>
      </c>
    </row>
    <row r="4" spans="2:12" ht="45.75" customHeight="1" x14ac:dyDescent="0.3">
      <c r="B4" s="81" t="s">
        <v>208</v>
      </c>
      <c r="C4" s="82">
        <v>21</v>
      </c>
      <c r="D4" s="83">
        <v>0</v>
      </c>
      <c r="E4" s="83">
        <v>48</v>
      </c>
      <c r="F4" s="83">
        <v>34</v>
      </c>
      <c r="G4" s="83">
        <v>1</v>
      </c>
      <c r="H4" s="83">
        <v>39</v>
      </c>
      <c r="I4" s="83">
        <v>36</v>
      </c>
      <c r="J4" s="83">
        <v>53</v>
      </c>
      <c r="K4" s="83">
        <v>2</v>
      </c>
      <c r="L4" s="83">
        <f>SUM(C4:K4)</f>
        <v>234</v>
      </c>
    </row>
    <row r="5" spans="2:12" x14ac:dyDescent="0.3">
      <c r="B5" s="84" t="s">
        <v>209</v>
      </c>
      <c r="C5" s="85"/>
      <c r="D5" s="83"/>
      <c r="E5" s="86"/>
      <c r="F5" s="86"/>
      <c r="G5" s="86"/>
      <c r="H5" s="86"/>
      <c r="I5" s="86"/>
      <c r="J5" s="86"/>
      <c r="K5" s="86"/>
      <c r="L5" s="86"/>
    </row>
    <row r="6" spans="2:12" ht="47.25" customHeight="1" x14ac:dyDescent="0.3">
      <c r="B6" s="84" t="s">
        <v>210</v>
      </c>
      <c r="C6" s="85">
        <v>21</v>
      </c>
      <c r="D6" s="83">
        <v>0</v>
      </c>
      <c r="E6" s="86">
        <v>48</v>
      </c>
      <c r="F6" s="86">
        <v>4</v>
      </c>
      <c r="G6" s="86">
        <v>0</v>
      </c>
      <c r="H6" s="86">
        <v>2</v>
      </c>
      <c r="I6" s="86">
        <v>24</v>
      </c>
      <c r="J6" s="86">
        <v>53</v>
      </c>
      <c r="K6" s="86">
        <v>1</v>
      </c>
      <c r="L6" s="86">
        <f t="shared" ref="L6" si="0">SUM(C6:K6)</f>
        <v>153</v>
      </c>
    </row>
    <row r="7" spans="2:12" ht="24" customHeight="1" x14ac:dyDescent="0.3">
      <c r="B7" s="84" t="s">
        <v>211</v>
      </c>
      <c r="C7" s="85"/>
      <c r="D7" s="83"/>
      <c r="E7" s="86"/>
      <c r="F7" s="86"/>
      <c r="G7" s="86"/>
      <c r="H7" s="86"/>
      <c r="I7" s="86"/>
      <c r="J7" s="86"/>
      <c r="K7" s="86"/>
      <c r="L7" s="86"/>
    </row>
    <row r="8" spans="2:12" ht="21.75" customHeight="1" x14ac:dyDescent="0.3">
      <c r="B8" s="84" t="s">
        <v>212</v>
      </c>
      <c r="C8" s="85">
        <v>0</v>
      </c>
      <c r="D8" s="83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f t="shared" ref="L8:L11" si="1">SUM(C8:K8)</f>
        <v>0</v>
      </c>
    </row>
    <row r="9" spans="2:12" ht="27.75" customHeight="1" x14ac:dyDescent="0.3">
      <c r="B9" s="84" t="s">
        <v>213</v>
      </c>
      <c r="C9" s="85">
        <v>20</v>
      </c>
      <c r="D9" s="83">
        <v>0</v>
      </c>
      <c r="E9" s="86">
        <v>46</v>
      </c>
      <c r="F9" s="86">
        <v>4</v>
      </c>
      <c r="G9" s="86">
        <v>0</v>
      </c>
      <c r="H9" s="86">
        <v>2</v>
      </c>
      <c r="I9" s="86">
        <v>22</v>
      </c>
      <c r="J9" s="86">
        <v>53</v>
      </c>
      <c r="K9" s="86">
        <v>1</v>
      </c>
      <c r="L9" s="86">
        <f t="shared" si="1"/>
        <v>148</v>
      </c>
    </row>
    <row r="10" spans="2:12" ht="22.5" customHeight="1" thickBot="1" x14ac:dyDescent="0.35">
      <c r="B10" s="87" t="s">
        <v>201</v>
      </c>
      <c r="C10" s="85">
        <v>0</v>
      </c>
      <c r="D10" s="83">
        <v>0</v>
      </c>
      <c r="E10" s="86">
        <v>0</v>
      </c>
      <c r="F10" s="86">
        <v>0</v>
      </c>
      <c r="G10" s="86">
        <v>0</v>
      </c>
      <c r="H10" s="86">
        <v>0</v>
      </c>
      <c r="I10" s="86">
        <v>2</v>
      </c>
      <c r="J10" s="86">
        <v>0</v>
      </c>
      <c r="K10" s="86">
        <v>0</v>
      </c>
      <c r="L10" s="86">
        <f t="shared" si="1"/>
        <v>2</v>
      </c>
    </row>
    <row r="11" spans="2:12" ht="15" thickBot="1" x14ac:dyDescent="0.35">
      <c r="B11" s="88" t="s">
        <v>214</v>
      </c>
      <c r="C11" s="85">
        <v>0</v>
      </c>
      <c r="D11" s="83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f t="shared" si="1"/>
        <v>0</v>
      </c>
    </row>
    <row r="14" spans="2:12" x14ac:dyDescent="0.3">
      <c r="B14" s="46" t="s">
        <v>206</v>
      </c>
    </row>
    <row r="15" spans="2:12" ht="15" thickBot="1" x14ac:dyDescent="0.35"/>
    <row r="16" spans="2:12" ht="15" thickBot="1" x14ac:dyDescent="0.35">
      <c r="B16" s="76" t="s">
        <v>207</v>
      </c>
      <c r="C16" s="77" t="s">
        <v>180</v>
      </c>
      <c r="D16" s="78" t="s">
        <v>181</v>
      </c>
      <c r="E16" s="78" t="s">
        <v>182</v>
      </c>
      <c r="F16" s="78" t="s">
        <v>183</v>
      </c>
      <c r="G16" s="78" t="s">
        <v>184</v>
      </c>
      <c r="H16" s="78" t="s">
        <v>185</v>
      </c>
      <c r="I16" s="78" t="s">
        <v>186</v>
      </c>
      <c r="J16" s="78" t="s">
        <v>187</v>
      </c>
      <c r="K16" s="79" t="s">
        <v>188</v>
      </c>
      <c r="L16" s="80" t="s">
        <v>67</v>
      </c>
    </row>
    <row r="17" spans="2:12" ht="45.75" customHeight="1" x14ac:dyDescent="0.3">
      <c r="B17" s="81" t="s">
        <v>208</v>
      </c>
      <c r="C17" s="82">
        <v>21</v>
      </c>
      <c r="D17" s="83">
        <v>0</v>
      </c>
      <c r="E17" s="83">
        <v>48</v>
      </c>
      <c r="F17" s="83">
        <v>34</v>
      </c>
      <c r="G17" s="83">
        <v>1</v>
      </c>
      <c r="H17" s="83">
        <v>39</v>
      </c>
      <c r="I17" s="83">
        <v>36</v>
      </c>
      <c r="J17" s="83">
        <v>53</v>
      </c>
      <c r="K17" s="83">
        <v>2</v>
      </c>
      <c r="L17" s="83">
        <f>SUM(C17:K17)</f>
        <v>234</v>
      </c>
    </row>
    <row r="18" spans="2:12" x14ac:dyDescent="0.3">
      <c r="B18" s="84" t="s">
        <v>209</v>
      </c>
      <c r="C18" s="85"/>
      <c r="D18" s="83"/>
      <c r="E18" s="86"/>
      <c r="F18" s="86"/>
      <c r="G18" s="86"/>
      <c r="H18" s="86"/>
      <c r="I18" s="86"/>
      <c r="J18" s="86"/>
      <c r="K18" s="86"/>
      <c r="L18" s="86"/>
    </row>
    <row r="19" spans="2:12" ht="47.25" customHeight="1" x14ac:dyDescent="0.3">
      <c r="B19" s="84" t="s">
        <v>210</v>
      </c>
      <c r="C19" s="85">
        <v>21</v>
      </c>
      <c r="D19" s="83">
        <v>0</v>
      </c>
      <c r="E19" s="86">
        <v>48</v>
      </c>
      <c r="F19" s="86">
        <v>4</v>
      </c>
      <c r="G19" s="86">
        <v>0</v>
      </c>
      <c r="H19" s="86">
        <v>2</v>
      </c>
      <c r="I19" s="86">
        <v>24</v>
      </c>
      <c r="J19" s="86">
        <v>53</v>
      </c>
      <c r="K19" s="86">
        <v>1</v>
      </c>
      <c r="L19" s="86">
        <f t="shared" ref="L19:L24" si="2">SUM(C19:K19)</f>
        <v>153</v>
      </c>
    </row>
    <row r="20" spans="2:12" ht="24" customHeight="1" x14ac:dyDescent="0.3">
      <c r="B20" s="84" t="s">
        <v>211</v>
      </c>
      <c r="C20" s="85"/>
      <c r="D20" s="83"/>
      <c r="E20" s="86"/>
      <c r="F20" s="86"/>
      <c r="G20" s="86"/>
      <c r="H20" s="86"/>
      <c r="I20" s="86"/>
      <c r="J20" s="86"/>
      <c r="K20" s="86"/>
      <c r="L20" s="86"/>
    </row>
    <row r="21" spans="2:12" ht="21.75" customHeight="1" x14ac:dyDescent="0.3">
      <c r="B21" s="84" t="s">
        <v>212</v>
      </c>
      <c r="C21" s="85">
        <v>0</v>
      </c>
      <c r="D21" s="83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f t="shared" si="2"/>
        <v>0</v>
      </c>
    </row>
    <row r="22" spans="2:12" ht="27.75" customHeight="1" x14ac:dyDescent="0.3">
      <c r="B22" s="84" t="s">
        <v>213</v>
      </c>
      <c r="C22" s="85">
        <v>21</v>
      </c>
      <c r="D22" s="83">
        <v>0</v>
      </c>
      <c r="E22" s="86">
        <v>48</v>
      </c>
      <c r="F22" s="86">
        <v>4</v>
      </c>
      <c r="G22" s="86">
        <v>0</v>
      </c>
      <c r="H22" s="86">
        <v>2</v>
      </c>
      <c r="I22" s="86">
        <v>22</v>
      </c>
      <c r="J22" s="86">
        <v>53</v>
      </c>
      <c r="K22" s="86">
        <v>1</v>
      </c>
      <c r="L22" s="86">
        <f t="shared" si="2"/>
        <v>151</v>
      </c>
    </row>
    <row r="23" spans="2:12" ht="22.5" customHeight="1" thickBot="1" x14ac:dyDescent="0.35">
      <c r="B23" s="87" t="s">
        <v>201</v>
      </c>
      <c r="C23" s="85">
        <v>0</v>
      </c>
      <c r="D23" s="83">
        <v>0</v>
      </c>
      <c r="E23" s="86">
        <v>0</v>
      </c>
      <c r="F23" s="86">
        <v>0</v>
      </c>
      <c r="G23" s="86">
        <v>0</v>
      </c>
      <c r="H23" s="86">
        <v>0</v>
      </c>
      <c r="I23" s="86">
        <v>2</v>
      </c>
      <c r="J23" s="86">
        <v>0</v>
      </c>
      <c r="K23" s="86">
        <v>0</v>
      </c>
      <c r="L23" s="86">
        <f t="shared" si="2"/>
        <v>2</v>
      </c>
    </row>
    <row r="24" spans="2:12" ht="15" thickBot="1" x14ac:dyDescent="0.35">
      <c r="B24" s="88" t="s">
        <v>214</v>
      </c>
      <c r="C24" s="85">
        <v>0</v>
      </c>
      <c r="D24" s="83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f t="shared" si="2"/>
        <v>0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L10"/>
  <sheetViews>
    <sheetView view="pageBreakPreview" zoomScale="115" zoomScaleSheetLayoutView="115" workbookViewId="0">
      <selection activeCell="C7" sqref="C7"/>
    </sheetView>
  </sheetViews>
  <sheetFormatPr defaultRowHeight="15.6" x14ac:dyDescent="0.3"/>
  <cols>
    <col min="1" max="1" width="39" customWidth="1"/>
    <col min="2" max="2" width="13.8984375" customWidth="1"/>
    <col min="3" max="3" width="20.3984375" customWidth="1"/>
    <col min="4" max="4" width="19.8984375" customWidth="1"/>
    <col min="5" max="5" width="23.19921875" customWidth="1"/>
  </cols>
  <sheetData>
    <row r="4" spans="1:12" ht="60" customHeight="1" thickBot="1" x14ac:dyDescent="0.35">
      <c r="A4" s="195" t="s">
        <v>329</v>
      </c>
      <c r="B4" s="195"/>
      <c r="C4" s="195"/>
      <c r="D4" s="195"/>
      <c r="E4" s="195"/>
      <c r="F4" s="146"/>
      <c r="G4" s="146"/>
      <c r="H4" s="146"/>
      <c r="I4" s="146"/>
      <c r="J4" s="146"/>
      <c r="K4" s="146"/>
      <c r="L4" s="146"/>
    </row>
    <row r="5" spans="1:12" ht="31.8" thickBot="1" x14ac:dyDescent="0.35">
      <c r="A5" s="154" t="s">
        <v>330</v>
      </c>
      <c r="B5" s="155" t="s">
        <v>331</v>
      </c>
      <c r="C5" s="156" t="s">
        <v>339</v>
      </c>
      <c r="D5" s="156" t="s">
        <v>340</v>
      </c>
      <c r="E5" s="157" t="s">
        <v>332</v>
      </c>
    </row>
    <row r="6" spans="1:12" x14ac:dyDescent="0.3">
      <c r="A6" s="152" t="s">
        <v>333</v>
      </c>
      <c r="B6" s="103" t="s">
        <v>337</v>
      </c>
      <c r="C6" s="103">
        <v>595.24</v>
      </c>
      <c r="D6" s="103">
        <v>614.83000000000004</v>
      </c>
      <c r="E6" s="163">
        <f>D6/C6*100</f>
        <v>103.2911094684497</v>
      </c>
    </row>
    <row r="7" spans="1:12" x14ac:dyDescent="0.3">
      <c r="A7" s="147" t="s">
        <v>334</v>
      </c>
      <c r="B7" s="43" t="s">
        <v>337</v>
      </c>
      <c r="C7" s="43">
        <v>225.09</v>
      </c>
      <c r="D7" s="43">
        <v>233.09700000000001</v>
      </c>
      <c r="E7" s="163">
        <f>D7/C7*100</f>
        <v>103.557243769159</v>
      </c>
    </row>
    <row r="8" spans="1:12" x14ac:dyDescent="0.3">
      <c r="A8" s="147" t="s">
        <v>335</v>
      </c>
      <c r="B8" s="43" t="s">
        <v>337</v>
      </c>
      <c r="C8" s="43">
        <v>36.559999999999995</v>
      </c>
      <c r="D8" s="43">
        <v>36.559999999999995</v>
      </c>
      <c r="E8" s="163">
        <v>100</v>
      </c>
    </row>
    <row r="9" spans="1:12" x14ac:dyDescent="0.3">
      <c r="A9" s="147" t="s">
        <v>341</v>
      </c>
      <c r="B9" s="43" t="s">
        <v>337</v>
      </c>
      <c r="C9" s="43">
        <v>7.88</v>
      </c>
      <c r="D9" s="43">
        <v>8.19</v>
      </c>
      <c r="E9" s="163">
        <f t="shared" ref="E9:E10" si="0">D9/C9*100</f>
        <v>103.93401015228424</v>
      </c>
    </row>
    <row r="10" spans="1:12" ht="16.2" thickBot="1" x14ac:dyDescent="0.35">
      <c r="A10" s="149" t="s">
        <v>336</v>
      </c>
      <c r="B10" s="150" t="s">
        <v>338</v>
      </c>
      <c r="C10" s="150">
        <v>339</v>
      </c>
      <c r="D10" s="150">
        <v>357</v>
      </c>
      <c r="E10" s="163">
        <f t="shared" si="0"/>
        <v>105.30973451327435</v>
      </c>
    </row>
  </sheetData>
  <mergeCells count="1">
    <mergeCell ref="A4:E4"/>
  </mergeCells>
  <pageMargins left="0.7" right="0.7" top="0.75" bottom="0.75" header="0.3" footer="0.3"/>
  <pageSetup paperSize="9" scale="70" orientation="portrait" r:id="rId1"/>
  <colBreaks count="1" manualBreakCount="1">
    <brk id="5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K11"/>
  <sheetViews>
    <sheetView view="pageBreakPreview" zoomScale="85" zoomScaleSheetLayoutView="85" workbookViewId="0">
      <selection activeCell="D19" sqref="D19"/>
    </sheetView>
  </sheetViews>
  <sheetFormatPr defaultRowHeight="15.6" x14ac:dyDescent="0.3"/>
  <cols>
    <col min="1" max="1" width="30.09765625" customWidth="1"/>
    <col min="2" max="2" width="26.5" customWidth="1"/>
    <col min="3" max="3" width="25.69921875" customWidth="1"/>
    <col min="4" max="4" width="22.8984375" customWidth="1"/>
  </cols>
  <sheetData>
    <row r="4" spans="1:11" x14ac:dyDescent="0.3">
      <c r="A4" s="196" t="s">
        <v>342</v>
      </c>
      <c r="B4" s="196"/>
      <c r="C4" s="196"/>
      <c r="D4" s="196"/>
      <c r="E4" s="146"/>
      <c r="F4" s="146"/>
      <c r="G4" s="146"/>
      <c r="H4" s="146"/>
      <c r="I4" s="146"/>
      <c r="J4" s="146"/>
      <c r="K4" s="146"/>
    </row>
    <row r="5" spans="1:11" ht="16.2" thickBot="1" x14ac:dyDescent="0.35"/>
    <row r="6" spans="1:11" ht="50.25" customHeight="1" thickBot="1" x14ac:dyDescent="0.35">
      <c r="A6" s="154" t="s">
        <v>330</v>
      </c>
      <c r="B6" s="155" t="s">
        <v>343</v>
      </c>
      <c r="C6" s="155" t="s">
        <v>344</v>
      </c>
      <c r="D6" s="157" t="s">
        <v>332</v>
      </c>
    </row>
    <row r="7" spans="1:11" x14ac:dyDescent="0.3">
      <c r="A7" s="152" t="s">
        <v>333</v>
      </c>
      <c r="B7" s="103">
        <v>81</v>
      </c>
      <c r="C7" s="153">
        <v>75</v>
      </c>
      <c r="D7" s="179">
        <f>C7/B7*100</f>
        <v>92.592592592592595</v>
      </c>
    </row>
    <row r="8" spans="1:11" x14ac:dyDescent="0.3">
      <c r="A8" s="147" t="s">
        <v>334</v>
      </c>
      <c r="B8" s="98">
        <v>87</v>
      </c>
      <c r="C8" s="148">
        <v>86</v>
      </c>
      <c r="D8" s="179">
        <f t="shared" ref="D8:D11" si="0">C8/B8*100</f>
        <v>98.850574712643677</v>
      </c>
    </row>
    <row r="9" spans="1:11" x14ac:dyDescent="0.3">
      <c r="A9" s="147" t="s">
        <v>335</v>
      </c>
      <c r="B9" s="98">
        <v>75</v>
      </c>
      <c r="C9" s="148">
        <v>75</v>
      </c>
      <c r="D9" s="179">
        <f t="shared" si="0"/>
        <v>100</v>
      </c>
    </row>
    <row r="10" spans="1:11" x14ac:dyDescent="0.3">
      <c r="A10" s="147" t="s">
        <v>341</v>
      </c>
      <c r="B10" s="98">
        <v>75</v>
      </c>
      <c r="C10" s="148">
        <v>75</v>
      </c>
      <c r="D10" s="179">
        <f t="shared" si="0"/>
        <v>100</v>
      </c>
    </row>
    <row r="11" spans="1:11" ht="16.2" thickBot="1" x14ac:dyDescent="0.35">
      <c r="A11" s="149" t="s">
        <v>336</v>
      </c>
      <c r="B11" s="150">
        <v>95</v>
      </c>
      <c r="C11" s="151">
        <v>90</v>
      </c>
      <c r="D11" s="179">
        <f t="shared" si="0"/>
        <v>94.73684210526315</v>
      </c>
    </row>
  </sheetData>
  <mergeCells count="1">
    <mergeCell ref="A4:D4"/>
  </mergeCells>
  <pageMargins left="0.7" right="0.7" top="0.75" bottom="0.75" header="0.3" footer="0.3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5:AP30"/>
  <sheetViews>
    <sheetView view="pageBreakPreview" topLeftCell="A10" zoomScaleSheetLayoutView="100" workbookViewId="0">
      <selection activeCell="I9" sqref="I9"/>
    </sheetView>
  </sheetViews>
  <sheetFormatPr defaultRowHeight="15.6" x14ac:dyDescent="0.3"/>
  <cols>
    <col min="2" max="2" width="39" customWidth="1"/>
    <col min="3" max="4" width="9.3984375" customWidth="1"/>
    <col min="5" max="5" width="13.5" customWidth="1"/>
    <col min="6" max="6" width="9.3984375" customWidth="1"/>
    <col min="7" max="9" width="9.19921875" customWidth="1"/>
  </cols>
  <sheetData>
    <row r="5" spans="1:42" ht="33" customHeight="1" x14ac:dyDescent="0.3">
      <c r="A5" s="199" t="s">
        <v>159</v>
      </c>
      <c r="B5" s="199"/>
      <c r="C5" s="199"/>
      <c r="D5" s="199"/>
      <c r="E5" s="199"/>
    </row>
    <row r="6" spans="1:42" x14ac:dyDescent="0.3">
      <c r="A6" s="198" t="s">
        <v>0</v>
      </c>
      <c r="B6" s="198" t="s">
        <v>1</v>
      </c>
      <c r="C6" s="198" t="s">
        <v>2</v>
      </c>
      <c r="D6" s="198"/>
      <c r="E6" s="198"/>
    </row>
    <row r="7" spans="1:42" ht="46.8" x14ac:dyDescent="0.3">
      <c r="A7" s="198"/>
      <c r="B7" s="198"/>
      <c r="C7" s="19" t="s">
        <v>3</v>
      </c>
      <c r="D7" s="19" t="s">
        <v>4</v>
      </c>
      <c r="E7" s="19" t="s">
        <v>5</v>
      </c>
    </row>
    <row r="8" spans="1:42" ht="16.2" thickBot="1" x14ac:dyDescent="0.35">
      <c r="A8" s="19">
        <v>1</v>
      </c>
      <c r="B8" s="19">
        <v>2</v>
      </c>
      <c r="C8" s="19">
        <v>3</v>
      </c>
      <c r="D8" s="19">
        <v>4</v>
      </c>
      <c r="E8" s="19">
        <v>5</v>
      </c>
      <c r="F8" s="20"/>
      <c r="G8" s="20"/>
      <c r="H8" s="20"/>
      <c r="I8" s="20"/>
    </row>
    <row r="9" spans="1:42" ht="47.4" thickBot="1" x14ac:dyDescent="0.35">
      <c r="A9" s="21">
        <v>1</v>
      </c>
      <c r="B9" s="22" t="s">
        <v>157</v>
      </c>
      <c r="C9" s="164">
        <v>0.22</v>
      </c>
      <c r="D9" s="165">
        <v>0.22</v>
      </c>
      <c r="E9" s="165">
        <v>100</v>
      </c>
      <c r="F9" s="175"/>
      <c r="G9" s="175"/>
      <c r="H9" s="175"/>
      <c r="I9" s="23"/>
    </row>
    <row r="10" spans="1:42" ht="16.2" thickBot="1" x14ac:dyDescent="0.35">
      <c r="A10" s="24" t="s">
        <v>12</v>
      </c>
      <c r="B10" s="25" t="s">
        <v>6</v>
      </c>
      <c r="C10" s="166"/>
      <c r="D10" s="167"/>
      <c r="E10" s="168"/>
      <c r="F10" s="176"/>
      <c r="G10" s="177"/>
      <c r="H10" s="176"/>
      <c r="I10" s="26"/>
    </row>
    <row r="11" spans="1:42" ht="16.2" thickBot="1" x14ac:dyDescent="0.35">
      <c r="A11" s="24" t="s">
        <v>13</v>
      </c>
      <c r="B11" s="25" t="s">
        <v>7</v>
      </c>
      <c r="C11" s="166"/>
      <c r="D11" s="167"/>
      <c r="E11" s="168"/>
      <c r="F11" s="176"/>
      <c r="G11" s="177"/>
      <c r="H11" s="176"/>
      <c r="I11" s="26"/>
    </row>
    <row r="12" spans="1:42" ht="16.2" thickBot="1" x14ac:dyDescent="0.35">
      <c r="A12" s="24" t="s">
        <v>14</v>
      </c>
      <c r="B12" s="25" t="s">
        <v>8</v>
      </c>
      <c r="C12" s="166"/>
      <c r="D12" s="167"/>
      <c r="E12" s="168"/>
      <c r="F12" s="176"/>
      <c r="G12" s="177"/>
      <c r="H12" s="176"/>
      <c r="I12" s="26"/>
    </row>
    <row r="13" spans="1:42" ht="16.2" thickBot="1" x14ac:dyDescent="0.35">
      <c r="A13" s="24" t="s">
        <v>15</v>
      </c>
      <c r="B13" s="25" t="s">
        <v>9</v>
      </c>
      <c r="C13" s="166"/>
      <c r="D13" s="167"/>
      <c r="E13" s="168"/>
      <c r="F13" s="176"/>
      <c r="G13" s="177"/>
      <c r="H13" s="176"/>
      <c r="I13" s="2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 ht="31.8" thickBot="1" x14ac:dyDescent="0.35">
      <c r="A14" s="24">
        <v>2</v>
      </c>
      <c r="B14" s="22" t="s">
        <v>158</v>
      </c>
      <c r="C14" s="166"/>
      <c r="D14" s="167"/>
      <c r="E14" s="168"/>
      <c r="F14" s="176"/>
      <c r="G14" s="177"/>
      <c r="H14" s="176"/>
      <c r="I14" s="26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6.2" thickBot="1" x14ac:dyDescent="0.35">
      <c r="A15" s="24" t="s">
        <v>16</v>
      </c>
      <c r="B15" s="25" t="s">
        <v>6</v>
      </c>
      <c r="C15" s="166"/>
      <c r="D15" s="167"/>
      <c r="E15" s="168"/>
      <c r="F15" s="176"/>
      <c r="G15" s="177"/>
      <c r="H15" s="17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42" ht="16.2" thickBot="1" x14ac:dyDescent="0.35">
      <c r="A16" s="24" t="s">
        <v>17</v>
      </c>
      <c r="B16" s="25" t="s">
        <v>7</v>
      </c>
      <c r="C16" s="166"/>
      <c r="D16" s="167"/>
      <c r="E16" s="168"/>
      <c r="F16" s="176"/>
      <c r="G16" s="177"/>
      <c r="H16" s="176"/>
      <c r="I16" s="26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</row>
    <row r="17" spans="1:42" ht="16.2" thickBot="1" x14ac:dyDescent="0.35">
      <c r="A17" s="24" t="s">
        <v>18</v>
      </c>
      <c r="B17" s="25" t="s">
        <v>8</v>
      </c>
      <c r="C17" s="169">
        <v>7.0000000000000007E-2</v>
      </c>
      <c r="D17" s="170">
        <v>7.0000000000000007E-2</v>
      </c>
      <c r="E17" s="171">
        <v>100</v>
      </c>
      <c r="F17" s="175"/>
      <c r="G17" s="178"/>
      <c r="H17" s="175"/>
      <c r="I17" s="26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</row>
    <row r="18" spans="1:42" ht="16.2" thickBot="1" x14ac:dyDescent="0.35">
      <c r="A18" s="24" t="s">
        <v>48</v>
      </c>
      <c r="B18" s="25" t="s">
        <v>9</v>
      </c>
      <c r="C18" s="169">
        <v>0.09</v>
      </c>
      <c r="D18" s="170">
        <v>0.09</v>
      </c>
      <c r="E18" s="171">
        <v>100</v>
      </c>
      <c r="F18" s="175"/>
      <c r="G18" s="178"/>
      <c r="H18" s="175"/>
      <c r="I18" s="28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42" ht="125.4" thickBot="1" x14ac:dyDescent="0.35">
      <c r="A19" s="29">
        <v>3</v>
      </c>
      <c r="B19" s="22" t="s">
        <v>148</v>
      </c>
      <c r="C19" s="166"/>
      <c r="D19" s="167"/>
      <c r="E19" s="168"/>
      <c r="F19" s="176"/>
      <c r="G19" s="177"/>
      <c r="H19" s="176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</row>
    <row r="20" spans="1:42" ht="16.2" thickBot="1" x14ac:dyDescent="0.35">
      <c r="A20" s="29" t="s">
        <v>49</v>
      </c>
      <c r="B20" s="25" t="s">
        <v>6</v>
      </c>
      <c r="C20" s="166"/>
      <c r="D20" s="167"/>
      <c r="E20" s="168"/>
      <c r="F20" s="176"/>
      <c r="G20" s="177"/>
      <c r="H20" s="17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</row>
    <row r="21" spans="1:42" ht="16.2" thickBot="1" x14ac:dyDescent="0.35">
      <c r="A21" s="29" t="s">
        <v>50</v>
      </c>
      <c r="B21" s="25" t="s">
        <v>7</v>
      </c>
      <c r="C21" s="166"/>
      <c r="D21" s="167"/>
      <c r="E21" s="168"/>
      <c r="F21" s="176"/>
      <c r="G21" s="177"/>
      <c r="H21" s="17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ht="16.2" thickBot="1" x14ac:dyDescent="0.35">
      <c r="A22" s="29" t="s">
        <v>51</v>
      </c>
      <c r="B22" s="25" t="s">
        <v>8</v>
      </c>
      <c r="C22" s="169">
        <v>0.14000000000000001</v>
      </c>
      <c r="D22" s="170">
        <v>0.14000000000000001</v>
      </c>
      <c r="E22" s="171">
        <v>100</v>
      </c>
      <c r="F22" s="175"/>
      <c r="G22" s="178"/>
      <c r="H22" s="175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spans="1:42" ht="16.2" thickBot="1" x14ac:dyDescent="0.35">
      <c r="A23" s="29" t="s">
        <v>52</v>
      </c>
      <c r="B23" s="25" t="s">
        <v>9</v>
      </c>
      <c r="C23" s="169">
        <v>0.65</v>
      </c>
      <c r="D23" s="170">
        <v>0.65</v>
      </c>
      <c r="E23" s="171">
        <v>100</v>
      </c>
      <c r="F23" s="175"/>
      <c r="G23" s="178"/>
      <c r="H23" s="175"/>
      <c r="I23" s="2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27"/>
      <c r="AP23" s="27"/>
    </row>
    <row r="24" spans="1:42" ht="109.8" thickBot="1" x14ac:dyDescent="0.35">
      <c r="A24" s="29">
        <v>4</v>
      </c>
      <c r="B24" s="22" t="s">
        <v>149</v>
      </c>
      <c r="C24" s="166"/>
      <c r="D24" s="167"/>
      <c r="E24" s="168"/>
      <c r="F24" s="176"/>
      <c r="G24" s="177"/>
      <c r="H24" s="176"/>
      <c r="I24" s="27"/>
      <c r="J24" s="197"/>
      <c r="K24" s="197"/>
      <c r="L24" s="197"/>
      <c r="M24" s="197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27"/>
      <c r="AP24" s="27"/>
    </row>
    <row r="25" spans="1:42" ht="16.2" thickBot="1" x14ac:dyDescent="0.35">
      <c r="A25" s="29" t="s">
        <v>53</v>
      </c>
      <c r="B25" s="25" t="s">
        <v>6</v>
      </c>
      <c r="C25" s="166"/>
      <c r="D25" s="167"/>
      <c r="E25" s="168"/>
      <c r="F25" s="176"/>
      <c r="G25" s="177"/>
      <c r="H25" s="176"/>
      <c r="I25" s="27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27"/>
      <c r="AP25" s="27"/>
    </row>
    <row r="26" spans="1:42" ht="16.2" thickBot="1" x14ac:dyDescent="0.35">
      <c r="A26" s="29" t="s">
        <v>54</v>
      </c>
      <c r="B26" s="25" t="s">
        <v>7</v>
      </c>
      <c r="C26" s="172"/>
      <c r="D26" s="173"/>
      <c r="E26" s="174"/>
      <c r="F26" s="176"/>
      <c r="G26" s="177"/>
      <c r="H26" s="176"/>
      <c r="I26" s="2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27"/>
      <c r="AP26" s="27"/>
    </row>
    <row r="27" spans="1:42" ht="16.2" thickBot="1" x14ac:dyDescent="0.35">
      <c r="A27" s="29" t="s">
        <v>55</v>
      </c>
      <c r="B27" s="25" t="s">
        <v>8</v>
      </c>
      <c r="C27" s="169">
        <v>0.06</v>
      </c>
      <c r="D27" s="170">
        <v>0.06</v>
      </c>
      <c r="E27" s="171">
        <v>100</v>
      </c>
      <c r="F27" s="175"/>
      <c r="G27" s="178"/>
      <c r="H27" s="175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42" ht="16.2" thickBot="1" x14ac:dyDescent="0.35">
      <c r="A28" s="29" t="s">
        <v>56</v>
      </c>
      <c r="B28" s="25" t="s">
        <v>9</v>
      </c>
      <c r="C28" s="169">
        <v>0.08</v>
      </c>
      <c r="D28" s="170">
        <v>0.08</v>
      </c>
      <c r="E28" s="171">
        <v>100</v>
      </c>
      <c r="F28" s="175"/>
      <c r="G28" s="178"/>
      <c r="H28" s="175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</row>
    <row r="29" spans="1:42" ht="63" thickBot="1" x14ac:dyDescent="0.35">
      <c r="A29" s="29">
        <v>5</v>
      </c>
      <c r="B29" s="22" t="s">
        <v>10</v>
      </c>
      <c r="C29" s="166">
        <v>0</v>
      </c>
      <c r="D29" s="168">
        <v>0</v>
      </c>
      <c r="E29" s="168"/>
      <c r="F29" s="176"/>
      <c r="G29" s="176"/>
      <c r="H29" s="176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</row>
    <row r="30" spans="1:42" ht="78.599999999999994" thickBot="1" x14ac:dyDescent="0.35">
      <c r="A30" s="29" t="s">
        <v>57</v>
      </c>
      <c r="B30" s="22" t="s">
        <v>11</v>
      </c>
      <c r="C30" s="166">
        <v>0</v>
      </c>
      <c r="D30" s="168">
        <v>0</v>
      </c>
      <c r="E30" s="168"/>
      <c r="F30" s="176"/>
      <c r="G30" s="176"/>
      <c r="H30" s="176"/>
    </row>
  </sheetData>
  <mergeCells count="14">
    <mergeCell ref="Y23:AE23"/>
    <mergeCell ref="AF23:AI23"/>
    <mergeCell ref="AJ23:AL23"/>
    <mergeCell ref="AM23:AN23"/>
    <mergeCell ref="K23:K24"/>
    <mergeCell ref="L23:L24"/>
    <mergeCell ref="M23:M24"/>
    <mergeCell ref="N23:R23"/>
    <mergeCell ref="S23:X23"/>
    <mergeCell ref="J23:J24"/>
    <mergeCell ref="A6:A7"/>
    <mergeCell ref="B6:B7"/>
    <mergeCell ref="C6:E6"/>
    <mergeCell ref="A5:E5"/>
  </mergeCells>
  <pageMargins left="0.87" right="0.35433070866141736" top="0.51181102362204722" bottom="0.39370078740157483" header="0.39" footer="0.31496062992125984"/>
  <pageSetup paperSize="9" scale="90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5:Y27"/>
  <sheetViews>
    <sheetView view="pageBreakPreview" topLeftCell="A4" zoomScaleSheetLayoutView="100" workbookViewId="0">
      <selection activeCell="Q24" sqref="Q24"/>
    </sheetView>
  </sheetViews>
  <sheetFormatPr defaultRowHeight="15.6" x14ac:dyDescent="0.3"/>
  <cols>
    <col min="2" max="2" width="29" customWidth="1"/>
    <col min="3" max="10" width="6.5" customWidth="1"/>
    <col min="11" max="14" width="7.8984375" customWidth="1"/>
    <col min="15" max="18" width="7.69921875" customWidth="1"/>
    <col min="19" max="19" width="32.59765625" customWidth="1"/>
    <col min="20" max="20" width="32.09765625" customWidth="1"/>
  </cols>
  <sheetData>
    <row r="5" spans="1:20" x14ac:dyDescent="0.3">
      <c r="A5" s="200" t="s">
        <v>156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</row>
    <row r="6" spans="1:20" ht="140.25" customHeight="1" x14ac:dyDescent="0.3">
      <c r="A6" s="202" t="s">
        <v>0</v>
      </c>
      <c r="B6" s="201" t="s">
        <v>58</v>
      </c>
      <c r="C6" s="203" t="s">
        <v>150</v>
      </c>
      <c r="D6" s="203"/>
      <c r="E6" s="203"/>
      <c r="F6" s="203"/>
      <c r="G6" s="203" t="s">
        <v>151</v>
      </c>
      <c r="H6" s="203"/>
      <c r="I6" s="203"/>
      <c r="J6" s="203"/>
      <c r="K6" s="201" t="s">
        <v>154</v>
      </c>
      <c r="L6" s="201"/>
      <c r="M6" s="201"/>
      <c r="N6" s="201"/>
      <c r="O6" s="201" t="s">
        <v>155</v>
      </c>
      <c r="P6" s="201"/>
      <c r="Q6" s="201"/>
      <c r="R6" s="201"/>
      <c r="S6" s="201" t="s">
        <v>59</v>
      </c>
      <c r="T6" s="201" t="s">
        <v>60</v>
      </c>
    </row>
    <row r="7" spans="1:20" x14ac:dyDescent="0.3">
      <c r="A7" s="202"/>
      <c r="B7" s="201"/>
      <c r="C7" s="203"/>
      <c r="D7" s="203"/>
      <c r="E7" s="203"/>
      <c r="F7" s="203"/>
      <c r="G7" s="203"/>
      <c r="H7" s="203"/>
      <c r="I7" s="203"/>
      <c r="J7" s="203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1:20" x14ac:dyDescent="0.3">
      <c r="A8" s="202"/>
      <c r="B8" s="201"/>
      <c r="C8" s="14" t="s">
        <v>61</v>
      </c>
      <c r="D8" s="14" t="s">
        <v>62</v>
      </c>
      <c r="E8" s="14" t="s">
        <v>63</v>
      </c>
      <c r="F8" s="14" t="s">
        <v>64</v>
      </c>
      <c r="G8" s="14" t="s">
        <v>61</v>
      </c>
      <c r="H8" s="14" t="s">
        <v>62</v>
      </c>
      <c r="I8" s="14" t="s">
        <v>63</v>
      </c>
      <c r="J8" s="14" t="s">
        <v>64</v>
      </c>
      <c r="K8" s="14" t="s">
        <v>61</v>
      </c>
      <c r="L8" s="14" t="s">
        <v>62</v>
      </c>
      <c r="M8" s="14" t="s">
        <v>63</v>
      </c>
      <c r="N8" s="14" t="s">
        <v>64</v>
      </c>
      <c r="O8" s="14" t="s">
        <v>61</v>
      </c>
      <c r="P8" s="14" t="s">
        <v>62</v>
      </c>
      <c r="Q8" s="14" t="s">
        <v>63</v>
      </c>
      <c r="R8" s="14" t="s">
        <v>64</v>
      </c>
      <c r="S8" s="201"/>
      <c r="T8" s="201"/>
    </row>
    <row r="9" spans="1:20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5">
        <v>18</v>
      </c>
      <c r="S9" s="15">
        <v>19</v>
      </c>
      <c r="T9" s="15">
        <v>20</v>
      </c>
    </row>
    <row r="10" spans="1:20" x14ac:dyDescent="0.3">
      <c r="A10" s="16">
        <v>1</v>
      </c>
      <c r="B10" s="36" t="s">
        <v>166</v>
      </c>
      <c r="C10" s="32" t="s">
        <v>175</v>
      </c>
      <c r="D10" s="32" t="s">
        <v>175</v>
      </c>
      <c r="E10" s="40">
        <v>3.3198887343532678E-2</v>
      </c>
      <c r="F10" s="40">
        <v>2.5913924050632913</v>
      </c>
      <c r="G10" s="39" t="s">
        <v>175</v>
      </c>
      <c r="H10" s="39" t="s">
        <v>175</v>
      </c>
      <c r="I10" s="40">
        <v>2.7397260273972601E-2</v>
      </c>
      <c r="J10" s="40">
        <v>0.26575342465753427</v>
      </c>
      <c r="K10" s="39" t="s">
        <v>175</v>
      </c>
      <c r="L10" s="39" t="s">
        <v>175</v>
      </c>
      <c r="M10" s="40">
        <v>2.9095966620305978E-2</v>
      </c>
      <c r="N10" s="40">
        <v>1.5913924050632917</v>
      </c>
      <c r="O10" s="39" t="s">
        <v>175</v>
      </c>
      <c r="P10" s="39" t="s">
        <v>175</v>
      </c>
      <c r="Q10" s="40">
        <v>1.9178082191780823E-2</v>
      </c>
      <c r="R10" s="40">
        <v>0.25753424657534246</v>
      </c>
      <c r="S10" s="43">
        <v>3.2000000000000001E-2</v>
      </c>
      <c r="T10" s="122" t="s">
        <v>359</v>
      </c>
    </row>
    <row r="11" spans="1:20" x14ac:dyDescent="0.3">
      <c r="A11" s="16">
        <v>2</v>
      </c>
      <c r="B11" s="36" t="s">
        <v>167</v>
      </c>
      <c r="C11" s="32" t="s">
        <v>175</v>
      </c>
      <c r="D11" s="32" t="s">
        <v>175</v>
      </c>
      <c r="E11" s="39">
        <v>8.4984857662023003E-2</v>
      </c>
      <c r="F11" s="39">
        <v>1.0736363636363639</v>
      </c>
      <c r="G11" s="39" t="s">
        <v>175</v>
      </c>
      <c r="H11" s="39" t="s">
        <v>175</v>
      </c>
      <c r="I11" s="39">
        <v>9.8630136986301367E-2</v>
      </c>
      <c r="J11" s="39">
        <v>8.4931506849315067E-2</v>
      </c>
      <c r="K11" s="39" t="s">
        <v>175</v>
      </c>
      <c r="L11" s="39" t="s">
        <v>175</v>
      </c>
      <c r="M11" s="39">
        <v>8.4984857662023003E-2</v>
      </c>
      <c r="N11" s="39">
        <v>1.0736363636363639</v>
      </c>
      <c r="O11" s="39" t="s">
        <v>175</v>
      </c>
      <c r="P11" s="39" t="s">
        <v>175</v>
      </c>
      <c r="Q11" s="39">
        <v>9.8630136986301367E-2</v>
      </c>
      <c r="R11" s="39">
        <v>8.4931506849315067E-2</v>
      </c>
      <c r="S11" s="43">
        <v>2.1999999999999999E-2</v>
      </c>
      <c r="T11" s="123" t="s">
        <v>360</v>
      </c>
    </row>
    <row r="12" spans="1:20" x14ac:dyDescent="0.3">
      <c r="A12" s="16">
        <v>3</v>
      </c>
      <c r="B12" s="36" t="s">
        <v>168</v>
      </c>
      <c r="C12" s="32" t="s">
        <v>175</v>
      </c>
      <c r="D12" s="32" t="s">
        <v>175</v>
      </c>
      <c r="E12" s="39">
        <v>0.22034632034632035</v>
      </c>
      <c r="F12" s="39">
        <v>0.11585365853658537</v>
      </c>
      <c r="G12" s="39" t="s">
        <v>175</v>
      </c>
      <c r="H12" s="39" t="s">
        <v>175</v>
      </c>
      <c r="I12" s="39">
        <v>7.1232876712328766E-2</v>
      </c>
      <c r="J12" s="39">
        <v>1.643835616438356E-2</v>
      </c>
      <c r="K12" s="39" t="s">
        <v>175</v>
      </c>
      <c r="L12" s="39" t="s">
        <v>175</v>
      </c>
      <c r="M12" s="39">
        <v>0.2108225108225108</v>
      </c>
      <c r="N12" s="39">
        <v>0</v>
      </c>
      <c r="O12" s="39" t="s">
        <v>175</v>
      </c>
      <c r="P12" s="39" t="s">
        <v>175</v>
      </c>
      <c r="Q12" s="39">
        <v>6.8493150684931503E-2</v>
      </c>
      <c r="R12" s="39">
        <v>0</v>
      </c>
      <c r="S12" s="43">
        <v>1.0999999999999999E-2</v>
      </c>
      <c r="T12" s="123" t="s">
        <v>361</v>
      </c>
    </row>
    <row r="13" spans="1:20" x14ac:dyDescent="0.3">
      <c r="A13" s="16">
        <v>4</v>
      </c>
      <c r="B13" s="37" t="s">
        <v>169</v>
      </c>
      <c r="C13" s="32" t="s">
        <v>175</v>
      </c>
      <c r="D13" s="32" t="s">
        <v>175</v>
      </c>
      <c r="E13" s="39">
        <v>3.3043478260869563E-2</v>
      </c>
      <c r="F13" s="39">
        <v>0.97619047619047616</v>
      </c>
      <c r="G13" s="32" t="s">
        <v>175</v>
      </c>
      <c r="H13" s="32" t="s">
        <v>175</v>
      </c>
      <c r="I13" s="39">
        <v>3.8356164383561646E-2</v>
      </c>
      <c r="J13" s="39">
        <v>7.9452054794520555E-2</v>
      </c>
      <c r="K13" s="32" t="s">
        <v>175</v>
      </c>
      <c r="L13" s="32" t="s">
        <v>175</v>
      </c>
      <c r="M13" s="39">
        <v>2.6086956521739129E-2</v>
      </c>
      <c r="N13" s="39">
        <v>0.95714285714285718</v>
      </c>
      <c r="O13" s="32" t="s">
        <v>175</v>
      </c>
      <c r="P13" s="32" t="s">
        <v>175</v>
      </c>
      <c r="Q13" s="39">
        <v>2.7397260273972601E-2</v>
      </c>
      <c r="R13" s="39">
        <v>7.6712328767123292E-2</v>
      </c>
      <c r="S13" s="43">
        <v>1.2999999999999999E-2</v>
      </c>
      <c r="T13" s="123"/>
    </row>
    <row r="14" spans="1:20" x14ac:dyDescent="0.3">
      <c r="A14" s="16">
        <v>5</v>
      </c>
      <c r="B14" s="37" t="s">
        <v>170</v>
      </c>
      <c r="C14" s="32" t="s">
        <v>175</v>
      </c>
      <c r="D14" s="32" t="s">
        <v>175</v>
      </c>
      <c r="E14" s="14">
        <v>9.045897079276774E-2</v>
      </c>
      <c r="F14" s="14">
        <v>0.9285714285714286</v>
      </c>
      <c r="G14" s="32" t="s">
        <v>175</v>
      </c>
      <c r="H14" s="32" t="s">
        <v>175</v>
      </c>
      <c r="I14" s="14">
        <v>4.1095890410958902E-2</v>
      </c>
      <c r="J14" s="14">
        <v>6.3013698630136991E-2</v>
      </c>
      <c r="K14" s="32" t="s">
        <v>175</v>
      </c>
      <c r="L14" s="32" t="s">
        <v>175</v>
      </c>
      <c r="M14" s="14">
        <v>0</v>
      </c>
      <c r="N14" s="14">
        <v>0.50595238095238093</v>
      </c>
      <c r="O14" s="32" t="s">
        <v>175</v>
      </c>
      <c r="P14" s="32" t="s">
        <v>175</v>
      </c>
      <c r="Q14" s="14">
        <v>0</v>
      </c>
      <c r="R14" s="14">
        <v>4.9315068493150684E-2</v>
      </c>
      <c r="S14" s="43">
        <v>1.2999999999999999E-2</v>
      </c>
      <c r="T14" s="123"/>
    </row>
    <row r="15" spans="1:20" x14ac:dyDescent="0.3">
      <c r="A15" s="16">
        <v>6</v>
      </c>
      <c r="B15" s="37" t="s">
        <v>171</v>
      </c>
      <c r="C15" s="32" t="s">
        <v>175</v>
      </c>
      <c r="D15" s="32" t="s">
        <v>175</v>
      </c>
      <c r="E15" s="14">
        <v>1.3836477987421384E-2</v>
      </c>
      <c r="F15" s="14">
        <v>0.39324817518248167</v>
      </c>
      <c r="G15" s="32" t="s">
        <v>175</v>
      </c>
      <c r="H15" s="32" t="s">
        <v>175</v>
      </c>
      <c r="I15" s="14">
        <v>8.21917808219178E-3</v>
      </c>
      <c r="J15" s="14">
        <v>0.12054794520547946</v>
      </c>
      <c r="K15" s="32" t="s">
        <v>175</v>
      </c>
      <c r="L15" s="32" t="s">
        <v>175</v>
      </c>
      <c r="M15" s="14">
        <v>1.3836477987421384E-2</v>
      </c>
      <c r="N15" s="14">
        <v>0.25620437956204373</v>
      </c>
      <c r="O15" s="32" t="s">
        <v>175</v>
      </c>
      <c r="P15" s="32" t="s">
        <v>175</v>
      </c>
      <c r="Q15" s="14">
        <v>8.21917808219178E-3</v>
      </c>
      <c r="R15" s="14">
        <v>6.3013698630136991E-2</v>
      </c>
      <c r="S15" s="43">
        <v>1.4999999999999999E-2</v>
      </c>
      <c r="T15" s="123"/>
    </row>
    <row r="16" spans="1:20" x14ac:dyDescent="0.3">
      <c r="A16" s="16">
        <v>7</v>
      </c>
      <c r="B16" s="37" t="s">
        <v>172</v>
      </c>
      <c r="C16" s="32" t="s">
        <v>175</v>
      </c>
      <c r="D16" s="32" t="s">
        <v>175</v>
      </c>
      <c r="E16" s="14">
        <v>0.51715447154471528</v>
      </c>
      <c r="F16" s="14">
        <v>1.5243750000000011</v>
      </c>
      <c r="G16" s="32" t="s">
        <v>175</v>
      </c>
      <c r="H16" s="32" t="s">
        <v>175</v>
      </c>
      <c r="I16" s="14">
        <v>0.27671232876712326</v>
      </c>
      <c r="J16" s="14">
        <v>0.17260273972602741</v>
      </c>
      <c r="K16" s="32" t="s">
        <v>175</v>
      </c>
      <c r="L16" s="32" t="s">
        <v>175</v>
      </c>
      <c r="M16" s="14">
        <v>0.490731707317073</v>
      </c>
      <c r="N16" s="14">
        <v>1.5016477272727284</v>
      </c>
      <c r="O16" s="32" t="s">
        <v>175</v>
      </c>
      <c r="P16" s="32" t="s">
        <v>175</v>
      </c>
      <c r="Q16" s="14">
        <v>0.25753424657534246</v>
      </c>
      <c r="R16" s="14">
        <v>0.16712328767123288</v>
      </c>
      <c r="S16" s="43">
        <v>9.2999999999999999E-2</v>
      </c>
      <c r="T16" s="123"/>
    </row>
    <row r="17" spans="1:25" x14ac:dyDescent="0.3">
      <c r="A17" s="16">
        <v>8</v>
      </c>
      <c r="B17" s="37" t="s">
        <v>173</v>
      </c>
      <c r="C17" s="32" t="s">
        <v>175</v>
      </c>
      <c r="D17" s="32" t="s">
        <v>175</v>
      </c>
      <c r="E17" s="14">
        <v>0.80356521739130427</v>
      </c>
      <c r="F17" s="14">
        <v>0</v>
      </c>
      <c r="G17" s="32" t="s">
        <v>175</v>
      </c>
      <c r="H17" s="32" t="s">
        <v>175</v>
      </c>
      <c r="I17" s="14">
        <v>3.287671232876712E-2</v>
      </c>
      <c r="J17" s="14">
        <v>0</v>
      </c>
      <c r="K17" s="32" t="s">
        <v>175</v>
      </c>
      <c r="L17" s="32" t="s">
        <v>175</v>
      </c>
      <c r="M17" s="14">
        <v>0.4144347826086956</v>
      </c>
      <c r="N17" s="14">
        <v>0</v>
      </c>
      <c r="O17" s="32" t="s">
        <v>175</v>
      </c>
      <c r="P17" s="32" t="s">
        <v>175</v>
      </c>
      <c r="Q17" s="14">
        <v>3.287671232876712E-2</v>
      </c>
      <c r="R17" s="14">
        <v>0</v>
      </c>
      <c r="S17" s="43">
        <v>4.2000000000000003E-2</v>
      </c>
      <c r="T17" s="123"/>
    </row>
    <row r="18" spans="1:25" x14ac:dyDescent="0.3">
      <c r="A18" s="16">
        <v>9</v>
      </c>
      <c r="B18" s="37" t="s">
        <v>174</v>
      </c>
      <c r="C18" s="32" t="s">
        <v>175</v>
      </c>
      <c r="D18" s="32" t="s">
        <v>175</v>
      </c>
      <c r="E18" s="14"/>
      <c r="F18" s="14"/>
      <c r="G18" s="32" t="s">
        <v>175</v>
      </c>
      <c r="H18" s="32" t="s">
        <v>175</v>
      </c>
      <c r="I18" s="14"/>
      <c r="J18" s="14"/>
      <c r="K18" s="32" t="s">
        <v>175</v>
      </c>
      <c r="L18" s="32" t="s">
        <v>175</v>
      </c>
      <c r="M18" s="14"/>
      <c r="N18" s="14"/>
      <c r="O18" s="32" t="s">
        <v>175</v>
      </c>
      <c r="P18" s="32" t="s">
        <v>175</v>
      </c>
      <c r="Q18" s="14"/>
      <c r="R18" s="14"/>
      <c r="S18" s="43">
        <v>6.9000000000000006E-2</v>
      </c>
      <c r="T18" s="123"/>
    </row>
    <row r="19" spans="1:25" x14ac:dyDescent="0.3">
      <c r="A19" s="14"/>
      <c r="B19" s="14" t="s">
        <v>65</v>
      </c>
      <c r="C19" s="14"/>
      <c r="D19" s="14"/>
      <c r="E19" s="14">
        <v>0.2</v>
      </c>
      <c r="F19" s="14">
        <v>0.86699999999999999</v>
      </c>
      <c r="G19" s="14" t="s">
        <v>175</v>
      </c>
      <c r="H19" s="14" t="s">
        <v>175</v>
      </c>
      <c r="I19" s="14">
        <v>6.6000000000000003E-2</v>
      </c>
      <c r="J19" s="14">
        <v>9.1999999999999998E-2</v>
      </c>
      <c r="K19" s="14" t="s">
        <v>175</v>
      </c>
      <c r="L19" s="14" t="s">
        <v>175</v>
      </c>
      <c r="M19" s="14">
        <v>0.14099999999999999</v>
      </c>
      <c r="N19" s="14">
        <v>0.65400000000000003</v>
      </c>
      <c r="O19" s="14" t="s">
        <v>175</v>
      </c>
      <c r="P19" s="14" t="s">
        <v>175</v>
      </c>
      <c r="Q19" s="14">
        <v>5.7000000000000002E-2</v>
      </c>
      <c r="R19" s="14">
        <v>7.8E-2</v>
      </c>
      <c r="S19" s="43">
        <v>3.4000000000000002E-2</v>
      </c>
      <c r="T19" s="103"/>
    </row>
    <row r="23" spans="1:25" x14ac:dyDescent="0.3">
      <c r="F23" s="38"/>
    </row>
    <row r="24" spans="1:25" x14ac:dyDescent="0.3">
      <c r="F24" s="38"/>
    </row>
    <row r="27" spans="1:25" x14ac:dyDescent="0.3">
      <c r="M27" t="s">
        <v>176</v>
      </c>
      <c r="Q27" t="s">
        <v>177</v>
      </c>
      <c r="U27" t="s">
        <v>154</v>
      </c>
      <c r="Y27" t="s">
        <v>155</v>
      </c>
    </row>
  </sheetData>
  <mergeCells count="9">
    <mergeCell ref="A5:T5"/>
    <mergeCell ref="S6:S8"/>
    <mergeCell ref="T6:T8"/>
    <mergeCell ref="A6:A8"/>
    <mergeCell ref="B6:B8"/>
    <mergeCell ref="C6:F7"/>
    <mergeCell ref="G6:J7"/>
    <mergeCell ref="K6:N7"/>
    <mergeCell ref="O6:R7"/>
  </mergeCells>
  <pageMargins left="0.41" right="0.32" top="0.74803149606299213" bottom="0.74803149606299213" header="0.31496062992125984" footer="0.31496062992125984"/>
  <pageSetup paperSize="9" scale="26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95"/>
  <sheetViews>
    <sheetView view="pageBreakPreview" topLeftCell="A7" zoomScale="70" zoomScaleSheetLayoutView="70" workbookViewId="0">
      <selection activeCell="H73" sqref="H73"/>
    </sheetView>
  </sheetViews>
  <sheetFormatPr defaultRowHeight="15.6" x14ac:dyDescent="0.3"/>
  <cols>
    <col min="1" max="1" width="27.3984375" customWidth="1"/>
    <col min="2" max="2" width="72.59765625" customWidth="1"/>
  </cols>
  <sheetData>
    <row r="1" spans="1:17" ht="16.5" customHeight="1" x14ac:dyDescent="0.3"/>
    <row r="7" spans="1:17" s="117" customFormat="1" ht="45" customHeight="1" x14ac:dyDescent="0.3">
      <c r="A7" s="204" t="s">
        <v>240</v>
      </c>
      <c r="B7" s="204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9" spans="1:17" ht="31.8" thickBot="1" x14ac:dyDescent="0.35">
      <c r="A9" s="144" t="s">
        <v>241</v>
      </c>
      <c r="B9" s="122" t="s">
        <v>242</v>
      </c>
    </row>
    <row r="10" spans="1:17" x14ac:dyDescent="0.3">
      <c r="A10" s="208" t="s">
        <v>166</v>
      </c>
      <c r="B10" s="126" t="s">
        <v>243</v>
      </c>
    </row>
    <row r="11" spans="1:17" x14ac:dyDescent="0.3">
      <c r="A11" s="209"/>
      <c r="B11" s="37" t="s">
        <v>244</v>
      </c>
    </row>
    <row r="12" spans="1:17" x14ac:dyDescent="0.3">
      <c r="A12" s="209"/>
      <c r="B12" s="37" t="s">
        <v>245</v>
      </c>
    </row>
    <row r="13" spans="1:17" x14ac:dyDescent="0.3">
      <c r="A13" s="209"/>
      <c r="B13" s="37" t="s">
        <v>246</v>
      </c>
    </row>
    <row r="14" spans="1:17" x14ac:dyDescent="0.3">
      <c r="A14" s="209"/>
      <c r="B14" s="37" t="s">
        <v>247</v>
      </c>
    </row>
    <row r="15" spans="1:17" ht="32.25" customHeight="1" x14ac:dyDescent="0.3">
      <c r="A15" s="209"/>
      <c r="B15" s="37" t="s">
        <v>322</v>
      </c>
    </row>
    <row r="16" spans="1:17" ht="38.25" customHeight="1" thickBot="1" x14ac:dyDescent="0.35">
      <c r="A16" s="210"/>
      <c r="B16" s="143" t="s">
        <v>323</v>
      </c>
    </row>
    <row r="17" spans="1:2" x14ac:dyDescent="0.3">
      <c r="A17" s="205" t="s">
        <v>248</v>
      </c>
      <c r="B17" s="126" t="s">
        <v>249</v>
      </c>
    </row>
    <row r="18" spans="1:2" x14ac:dyDescent="0.3">
      <c r="A18" s="206"/>
      <c r="B18" s="37" t="s">
        <v>250</v>
      </c>
    </row>
    <row r="19" spans="1:2" x14ac:dyDescent="0.3">
      <c r="A19" s="206"/>
      <c r="B19" s="37" t="s">
        <v>251</v>
      </c>
    </row>
    <row r="20" spans="1:2" x14ac:dyDescent="0.3">
      <c r="A20" s="206"/>
      <c r="B20" s="37" t="s">
        <v>252</v>
      </c>
    </row>
    <row r="21" spans="1:2" ht="31.2" x14ac:dyDescent="0.3">
      <c r="A21" s="206"/>
      <c r="B21" s="37" t="s">
        <v>253</v>
      </c>
    </row>
    <row r="22" spans="1:2" x14ac:dyDescent="0.3">
      <c r="A22" s="206"/>
      <c r="B22" s="37" t="s">
        <v>254</v>
      </c>
    </row>
    <row r="23" spans="1:2" x14ac:dyDescent="0.3">
      <c r="A23" s="206"/>
      <c r="B23" s="37" t="s">
        <v>255</v>
      </c>
    </row>
    <row r="24" spans="1:2" ht="31.2" x14ac:dyDescent="0.3">
      <c r="A24" s="206"/>
      <c r="B24" s="37" t="s">
        <v>325</v>
      </c>
    </row>
    <row r="25" spans="1:2" ht="31.8" thickBot="1" x14ac:dyDescent="0.35">
      <c r="A25" s="207"/>
      <c r="B25" s="143" t="s">
        <v>326</v>
      </c>
    </row>
    <row r="26" spans="1:2" x14ac:dyDescent="0.3">
      <c r="A26" s="205" t="s">
        <v>168</v>
      </c>
      <c r="B26" s="139" t="s">
        <v>256</v>
      </c>
    </row>
    <row r="27" spans="1:2" x14ac:dyDescent="0.3">
      <c r="A27" s="206"/>
      <c r="B27" s="140" t="s">
        <v>257</v>
      </c>
    </row>
    <row r="28" spans="1:2" x14ac:dyDescent="0.3">
      <c r="A28" s="206"/>
      <c r="B28" s="140" t="s">
        <v>258</v>
      </c>
    </row>
    <row r="29" spans="1:2" x14ac:dyDescent="0.3">
      <c r="A29" s="206"/>
      <c r="B29" s="140" t="s">
        <v>259</v>
      </c>
    </row>
    <row r="30" spans="1:2" x14ac:dyDescent="0.3">
      <c r="A30" s="206"/>
      <c r="B30" s="140" t="s">
        <v>260</v>
      </c>
    </row>
    <row r="31" spans="1:2" x14ac:dyDescent="0.3">
      <c r="A31" s="206"/>
      <c r="B31" s="141" t="s">
        <v>261</v>
      </c>
    </row>
    <row r="32" spans="1:2" ht="31.2" x14ac:dyDescent="0.3">
      <c r="A32" s="206"/>
      <c r="B32" s="37" t="s">
        <v>262</v>
      </c>
    </row>
    <row r="33" spans="1:2" ht="31.2" x14ac:dyDescent="0.3">
      <c r="A33" s="206"/>
      <c r="B33" s="142" t="s">
        <v>263</v>
      </c>
    </row>
    <row r="34" spans="1:2" ht="31.2" x14ac:dyDescent="0.3">
      <c r="A34" s="206"/>
      <c r="B34" s="142" t="s">
        <v>264</v>
      </c>
    </row>
    <row r="35" spans="1:2" x14ac:dyDescent="0.3">
      <c r="A35" s="206"/>
      <c r="B35" s="140" t="s">
        <v>265</v>
      </c>
    </row>
    <row r="36" spans="1:2" x14ac:dyDescent="0.3">
      <c r="A36" s="206"/>
      <c r="B36" s="140" t="s">
        <v>266</v>
      </c>
    </row>
    <row r="37" spans="1:2" x14ac:dyDescent="0.3">
      <c r="A37" s="206"/>
      <c r="B37" s="140" t="s">
        <v>267</v>
      </c>
    </row>
    <row r="38" spans="1:2" x14ac:dyDescent="0.3">
      <c r="A38" s="206"/>
      <c r="B38" s="140" t="s">
        <v>268</v>
      </c>
    </row>
    <row r="39" spans="1:2" x14ac:dyDescent="0.3">
      <c r="A39" s="206"/>
      <c r="B39" s="140" t="s">
        <v>269</v>
      </c>
    </row>
    <row r="40" spans="1:2" x14ac:dyDescent="0.3">
      <c r="A40" s="206"/>
      <c r="B40" s="140" t="s">
        <v>270</v>
      </c>
    </row>
    <row r="41" spans="1:2" x14ac:dyDescent="0.3">
      <c r="A41" s="206"/>
      <c r="B41" s="140" t="s">
        <v>312</v>
      </c>
    </row>
    <row r="42" spans="1:2" x14ac:dyDescent="0.3">
      <c r="A42" s="206"/>
      <c r="B42" s="140" t="s">
        <v>313</v>
      </c>
    </row>
    <row r="43" spans="1:2" x14ac:dyDescent="0.3">
      <c r="A43" s="206"/>
      <c r="B43" s="140" t="s">
        <v>314</v>
      </c>
    </row>
    <row r="44" spans="1:2" x14ac:dyDescent="0.3">
      <c r="A44" s="206"/>
      <c r="B44" s="140" t="s">
        <v>315</v>
      </c>
    </row>
    <row r="45" spans="1:2" ht="16.2" thickBot="1" x14ac:dyDescent="0.35">
      <c r="A45" s="206"/>
      <c r="B45" s="140" t="s">
        <v>316</v>
      </c>
    </row>
    <row r="46" spans="1:2" x14ac:dyDescent="0.3">
      <c r="A46" s="205" t="s">
        <v>169</v>
      </c>
      <c r="B46" s="137" t="s">
        <v>271</v>
      </c>
    </row>
    <row r="47" spans="1:2" ht="31.2" x14ac:dyDescent="0.3">
      <c r="A47" s="206"/>
      <c r="B47" s="138" t="s">
        <v>272</v>
      </c>
    </row>
    <row r="48" spans="1:2" x14ac:dyDescent="0.3">
      <c r="A48" s="206"/>
      <c r="B48" s="138" t="s">
        <v>273</v>
      </c>
    </row>
    <row r="49" spans="1:2" x14ac:dyDescent="0.3">
      <c r="A49" s="206"/>
      <c r="B49" s="135" t="s">
        <v>274</v>
      </c>
    </row>
    <row r="50" spans="1:2" x14ac:dyDescent="0.3">
      <c r="A50" s="206"/>
      <c r="B50" s="135" t="s">
        <v>275</v>
      </c>
    </row>
    <row r="51" spans="1:2" x14ac:dyDescent="0.3">
      <c r="A51" s="206"/>
      <c r="B51" s="135" t="s">
        <v>317</v>
      </c>
    </row>
    <row r="52" spans="1:2" ht="31.8" thickBot="1" x14ac:dyDescent="0.35">
      <c r="A52" s="207"/>
      <c r="B52" s="136" t="s">
        <v>324</v>
      </c>
    </row>
    <row r="53" spans="1:2" ht="31.2" x14ac:dyDescent="0.3">
      <c r="A53" s="211" t="s">
        <v>170</v>
      </c>
      <c r="B53" s="134" t="s">
        <v>276</v>
      </c>
    </row>
    <row r="54" spans="1:2" x14ac:dyDescent="0.3">
      <c r="A54" s="212"/>
      <c r="B54" s="135" t="s">
        <v>277</v>
      </c>
    </row>
    <row r="55" spans="1:2" x14ac:dyDescent="0.3">
      <c r="A55" s="212"/>
      <c r="B55" s="135" t="s">
        <v>278</v>
      </c>
    </row>
    <row r="56" spans="1:2" x14ac:dyDescent="0.3">
      <c r="A56" s="212"/>
      <c r="B56" s="135" t="s">
        <v>279</v>
      </c>
    </row>
    <row r="57" spans="1:2" x14ac:dyDescent="0.3">
      <c r="A57" s="212"/>
      <c r="B57" s="135" t="s">
        <v>280</v>
      </c>
    </row>
    <row r="58" spans="1:2" x14ac:dyDescent="0.3">
      <c r="A58" s="212"/>
      <c r="B58" s="135" t="s">
        <v>281</v>
      </c>
    </row>
    <row r="59" spans="1:2" x14ac:dyDescent="0.3">
      <c r="A59" s="212"/>
      <c r="B59" s="135" t="s">
        <v>282</v>
      </c>
    </row>
    <row r="60" spans="1:2" x14ac:dyDescent="0.3">
      <c r="A60" s="212"/>
      <c r="B60" s="135" t="s">
        <v>283</v>
      </c>
    </row>
    <row r="61" spans="1:2" x14ac:dyDescent="0.3">
      <c r="A61" s="212"/>
      <c r="B61" s="135" t="s">
        <v>284</v>
      </c>
    </row>
    <row r="62" spans="1:2" x14ac:dyDescent="0.3">
      <c r="A62" s="212"/>
      <c r="B62" s="135" t="s">
        <v>285</v>
      </c>
    </row>
    <row r="63" spans="1:2" x14ac:dyDescent="0.3">
      <c r="A63" s="212"/>
      <c r="B63" s="135" t="s">
        <v>286</v>
      </c>
    </row>
    <row r="64" spans="1:2" x14ac:dyDescent="0.3">
      <c r="A64" s="212"/>
      <c r="B64" s="135" t="s">
        <v>287</v>
      </c>
    </row>
    <row r="65" spans="1:2" x14ac:dyDescent="0.3">
      <c r="A65" s="212"/>
      <c r="B65" s="135" t="s">
        <v>288</v>
      </c>
    </row>
    <row r="66" spans="1:2" ht="16.2" thickBot="1" x14ac:dyDescent="0.35">
      <c r="A66" s="213"/>
      <c r="B66" s="136" t="s">
        <v>289</v>
      </c>
    </row>
    <row r="67" spans="1:2" ht="31.2" x14ac:dyDescent="0.3">
      <c r="A67" s="205" t="s">
        <v>290</v>
      </c>
      <c r="B67" s="126" t="s">
        <v>291</v>
      </c>
    </row>
    <row r="68" spans="1:2" ht="31.2" x14ac:dyDescent="0.3">
      <c r="A68" s="206"/>
      <c r="B68" s="37" t="s">
        <v>292</v>
      </c>
    </row>
    <row r="69" spans="1:2" ht="31.2" x14ac:dyDescent="0.3">
      <c r="A69" s="206"/>
      <c r="B69" s="131" t="s">
        <v>293</v>
      </c>
    </row>
    <row r="70" spans="1:2" x14ac:dyDescent="0.3">
      <c r="A70" s="206"/>
      <c r="B70" s="131" t="s">
        <v>294</v>
      </c>
    </row>
    <row r="71" spans="1:2" ht="31.2" x14ac:dyDescent="0.3">
      <c r="A71" s="206"/>
      <c r="B71" s="131" t="s">
        <v>295</v>
      </c>
    </row>
    <row r="72" spans="1:2" ht="31.2" x14ac:dyDescent="0.3">
      <c r="A72" s="206"/>
      <c r="B72" s="131" t="s">
        <v>296</v>
      </c>
    </row>
    <row r="73" spans="1:2" x14ac:dyDescent="0.3">
      <c r="A73" s="206"/>
      <c r="B73" s="132" t="s">
        <v>297</v>
      </c>
    </row>
    <row r="74" spans="1:2" ht="31.2" x14ac:dyDescent="0.3">
      <c r="A74" s="206"/>
      <c r="B74" s="131" t="s">
        <v>298</v>
      </c>
    </row>
    <row r="75" spans="1:2" ht="31.2" x14ac:dyDescent="0.3">
      <c r="A75" s="206"/>
      <c r="B75" s="131" t="s">
        <v>299</v>
      </c>
    </row>
    <row r="76" spans="1:2" ht="31.2" x14ac:dyDescent="0.3">
      <c r="A76" s="206"/>
      <c r="B76" s="131" t="s">
        <v>300</v>
      </c>
    </row>
    <row r="77" spans="1:2" x14ac:dyDescent="0.3">
      <c r="A77" s="206"/>
      <c r="B77" s="133" t="s">
        <v>318</v>
      </c>
    </row>
    <row r="78" spans="1:2" x14ac:dyDescent="0.3">
      <c r="A78" s="206"/>
      <c r="B78" s="133" t="s">
        <v>319</v>
      </c>
    </row>
    <row r="79" spans="1:2" ht="16.2" thickBot="1" x14ac:dyDescent="0.35">
      <c r="A79" s="206"/>
      <c r="B79" s="133" t="s">
        <v>320</v>
      </c>
    </row>
    <row r="80" spans="1:2" x14ac:dyDescent="0.3">
      <c r="A80" s="211" t="s">
        <v>172</v>
      </c>
      <c r="B80" s="128" t="s">
        <v>301</v>
      </c>
    </row>
    <row r="81" spans="1:2" x14ac:dyDescent="0.3">
      <c r="A81" s="212"/>
      <c r="B81" s="129" t="s">
        <v>302</v>
      </c>
    </row>
    <row r="82" spans="1:2" x14ac:dyDescent="0.3">
      <c r="A82" s="212"/>
      <c r="B82" s="129" t="s">
        <v>303</v>
      </c>
    </row>
    <row r="83" spans="1:2" ht="16.2" thickBot="1" x14ac:dyDescent="0.35">
      <c r="A83" s="213"/>
      <c r="B83" s="130" t="s">
        <v>304</v>
      </c>
    </row>
    <row r="84" spans="1:2" x14ac:dyDescent="0.3">
      <c r="A84" s="205" t="s">
        <v>305</v>
      </c>
      <c r="B84" s="126" t="s">
        <v>306</v>
      </c>
    </row>
    <row r="85" spans="1:2" x14ac:dyDescent="0.3">
      <c r="A85" s="206"/>
      <c r="B85" s="37" t="s">
        <v>307</v>
      </c>
    </row>
    <row r="86" spans="1:2" x14ac:dyDescent="0.3">
      <c r="A86" s="206"/>
      <c r="B86" s="37" t="s">
        <v>308</v>
      </c>
    </row>
    <row r="87" spans="1:2" x14ac:dyDescent="0.3">
      <c r="A87" s="206"/>
      <c r="B87" s="37" t="s">
        <v>309</v>
      </c>
    </row>
    <row r="88" spans="1:2" ht="31.2" x14ac:dyDescent="0.3">
      <c r="A88" s="206"/>
      <c r="B88" s="37" t="s">
        <v>310</v>
      </c>
    </row>
    <row r="89" spans="1:2" ht="16.2" thickBot="1" x14ac:dyDescent="0.35">
      <c r="A89" s="207"/>
      <c r="B89" s="127" t="s">
        <v>321</v>
      </c>
    </row>
    <row r="90" spans="1:2" ht="31.8" thickBot="1" x14ac:dyDescent="0.35">
      <c r="A90" s="145" t="s">
        <v>328</v>
      </c>
      <c r="B90" s="125" t="s">
        <v>327</v>
      </c>
    </row>
    <row r="91" spans="1:2" x14ac:dyDescent="0.3">
      <c r="A91" s="124"/>
    </row>
    <row r="92" spans="1:2" x14ac:dyDescent="0.3">
      <c r="A92" s="124"/>
    </row>
    <row r="93" spans="1:2" x14ac:dyDescent="0.3">
      <c r="A93" s="124"/>
    </row>
    <row r="94" spans="1:2" x14ac:dyDescent="0.3">
      <c r="A94" s="124"/>
    </row>
    <row r="95" spans="1:2" x14ac:dyDescent="0.3">
      <c r="A95" s="124"/>
    </row>
  </sheetData>
  <mergeCells count="9">
    <mergeCell ref="A7:B7"/>
    <mergeCell ref="A84:A89"/>
    <mergeCell ref="A10:A16"/>
    <mergeCell ref="A17:A25"/>
    <mergeCell ref="A53:A66"/>
    <mergeCell ref="A80:A83"/>
    <mergeCell ref="A26:A45"/>
    <mergeCell ref="A46:A52"/>
    <mergeCell ref="A67:A79"/>
  </mergeCells>
  <pageMargins left="0.7" right="0.7" top="0.75" bottom="0.75" header="0.3" footer="0.3"/>
  <pageSetup paperSize="9" scale="40" orientation="portrait" r:id="rId1"/>
  <rowBreaks count="1" manualBreakCount="1">
    <brk id="90" max="1" man="1"/>
  </rowBreaks>
  <colBreaks count="1" manualBreakCount="1">
    <brk id="2" max="3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E14"/>
  <sheetViews>
    <sheetView view="pageBreakPreview" zoomScaleSheetLayoutView="100" workbookViewId="0">
      <selection activeCell="C16" sqref="C16"/>
    </sheetView>
  </sheetViews>
  <sheetFormatPr defaultRowHeight="15.6" x14ac:dyDescent="0.3"/>
  <cols>
    <col min="1" max="1" width="18.3984375" customWidth="1"/>
    <col min="2" max="2" width="23.69921875" customWidth="1"/>
    <col min="3" max="3" width="20.59765625" customWidth="1"/>
    <col min="4" max="4" width="16.09765625" customWidth="1"/>
    <col min="5" max="5" width="35.59765625" customWidth="1"/>
  </cols>
  <sheetData>
    <row r="3" spans="1:5" ht="30.75" customHeight="1" x14ac:dyDescent="0.3">
      <c r="A3" s="181" t="s">
        <v>355</v>
      </c>
      <c r="B3" s="181"/>
      <c r="C3" s="181"/>
      <c r="D3" s="181"/>
      <c r="E3" s="181"/>
    </row>
    <row r="4" spans="1:5" ht="16.2" thickBot="1" x14ac:dyDescent="0.35"/>
    <row r="5" spans="1:5" ht="29.4" thickBot="1" x14ac:dyDescent="0.35">
      <c r="A5" s="159" t="s">
        <v>345</v>
      </c>
      <c r="B5" s="160" t="s">
        <v>207</v>
      </c>
      <c r="C5" s="160" t="s">
        <v>346</v>
      </c>
      <c r="D5" s="160" t="s">
        <v>347</v>
      </c>
      <c r="E5" s="160" t="s">
        <v>348</v>
      </c>
    </row>
    <row r="6" spans="1:5" ht="29.4" thickBot="1" x14ac:dyDescent="0.35">
      <c r="A6" s="161">
        <v>1</v>
      </c>
      <c r="B6" s="158" t="s">
        <v>166</v>
      </c>
      <c r="C6" s="158" t="s">
        <v>353</v>
      </c>
      <c r="D6" s="158">
        <v>5</v>
      </c>
      <c r="E6" s="158"/>
    </row>
    <row r="7" spans="1:5" ht="16.2" thickBot="1" x14ac:dyDescent="0.35">
      <c r="A7" s="161">
        <v>2</v>
      </c>
      <c r="B7" s="158" t="s">
        <v>171</v>
      </c>
      <c r="C7" s="158"/>
      <c r="D7" s="158">
        <v>15</v>
      </c>
      <c r="E7" s="158"/>
    </row>
    <row r="8" spans="1:5" ht="16.2" thickBot="1" x14ac:dyDescent="0.35">
      <c r="A8" s="161">
        <v>3</v>
      </c>
      <c r="B8" s="158" t="s">
        <v>168</v>
      </c>
      <c r="C8" s="158"/>
      <c r="D8" s="158">
        <v>10</v>
      </c>
      <c r="E8" s="158"/>
    </row>
    <row r="9" spans="1:5" ht="29.4" thickBot="1" x14ac:dyDescent="0.35">
      <c r="A9" s="161">
        <v>4</v>
      </c>
      <c r="B9" s="158" t="s">
        <v>169</v>
      </c>
      <c r="C9" s="158" t="s">
        <v>354</v>
      </c>
      <c r="D9" s="158">
        <v>7</v>
      </c>
      <c r="E9" s="158" t="s">
        <v>350</v>
      </c>
    </row>
    <row r="10" spans="1:5" ht="16.2" thickBot="1" x14ac:dyDescent="0.35">
      <c r="A10" s="161">
        <v>5</v>
      </c>
      <c r="B10" s="158" t="s">
        <v>173</v>
      </c>
      <c r="C10" s="158"/>
      <c r="D10" s="158">
        <v>10</v>
      </c>
      <c r="E10" s="158"/>
    </row>
    <row r="11" spans="1:5" ht="16.2" thickBot="1" x14ac:dyDescent="0.35">
      <c r="A11" s="161">
        <v>6</v>
      </c>
      <c r="B11" s="158" t="s">
        <v>170</v>
      </c>
      <c r="C11" s="158"/>
      <c r="D11" s="158">
        <v>8</v>
      </c>
      <c r="E11" s="158" t="s">
        <v>351</v>
      </c>
    </row>
    <row r="12" spans="1:5" ht="16.2" thickBot="1" x14ac:dyDescent="0.35">
      <c r="A12" s="161">
        <v>7</v>
      </c>
      <c r="B12" s="158" t="s">
        <v>167</v>
      </c>
      <c r="C12" s="158"/>
      <c r="D12" s="158">
        <v>0</v>
      </c>
      <c r="E12" s="158"/>
    </row>
    <row r="13" spans="1:5" ht="16.2" thickBot="1" x14ac:dyDescent="0.35">
      <c r="A13" s="161">
        <v>8</v>
      </c>
      <c r="B13" s="158" t="s">
        <v>174</v>
      </c>
      <c r="C13" s="158"/>
      <c r="D13" s="158">
        <v>10</v>
      </c>
      <c r="E13" s="158" t="s">
        <v>349</v>
      </c>
    </row>
    <row r="14" spans="1:5" ht="16.2" thickBot="1" x14ac:dyDescent="0.35">
      <c r="A14" s="161">
        <v>9</v>
      </c>
      <c r="B14" s="158" t="s">
        <v>172</v>
      </c>
      <c r="C14" s="158"/>
      <c r="D14" s="158">
        <v>10</v>
      </c>
      <c r="E14" s="158" t="s">
        <v>352</v>
      </c>
    </row>
  </sheetData>
  <mergeCells count="1">
    <mergeCell ref="A3:E3"/>
  </mergeCells>
  <pageMargins left="0.7" right="0.7" top="0.75" bottom="0.75" header="0.3" footer="0.3"/>
  <pageSetup paperSize="9" scale="66" orientation="portrait" r:id="rId1"/>
  <colBreaks count="1" manualBreakCount="1">
    <brk id="5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9</vt:i4>
      </vt:variant>
    </vt:vector>
  </HeadingPairs>
  <TitlesOfParts>
    <vt:vector size="25" baseType="lpstr">
      <vt:lpstr>титул</vt:lpstr>
      <vt:lpstr>п.1.1</vt:lpstr>
      <vt:lpstr>п.1.2</vt:lpstr>
      <vt:lpstr>п.1.3</vt:lpstr>
      <vt:lpstr>п.1.4</vt:lpstr>
      <vt:lpstr>п.2.1</vt:lpstr>
      <vt:lpstr>п.2.2</vt:lpstr>
      <vt:lpstr>п.2.3</vt:lpstr>
      <vt:lpstr>п.3.1</vt:lpstr>
      <vt:lpstr>п.3.2</vt:lpstr>
      <vt:lpstr>п.3.4</vt:lpstr>
      <vt:lpstr>п.3.5</vt:lpstr>
      <vt:lpstr>п.4.1</vt:lpstr>
      <vt:lpstr>п.4.2</vt:lpstr>
      <vt:lpstr>п.4.3</vt:lpstr>
      <vt:lpstr>п.4.9</vt:lpstr>
      <vt:lpstr>п.1.3!Область_печати</vt:lpstr>
      <vt:lpstr>п.1.4!Область_печати</vt:lpstr>
      <vt:lpstr>п.2.1!Область_печати</vt:lpstr>
      <vt:lpstr>п.2.3!Область_печати</vt:lpstr>
      <vt:lpstr>п.3.1!Область_печати</vt:lpstr>
      <vt:lpstr>п.3.2!Область_печати</vt:lpstr>
      <vt:lpstr>п.4.1!Область_печати</vt:lpstr>
      <vt:lpstr>п.4.2!Область_печати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2015-11-19T04:13:43Z</dcterms:modified>
</cp:coreProperties>
</file>