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184" i="1"/>
  <c r="F184"/>
  <c r="E184"/>
  <c r="G180"/>
  <c r="F180"/>
  <c r="E180"/>
  <c r="G176"/>
  <c r="F176"/>
  <c r="E176"/>
  <c r="G172"/>
  <c r="F172"/>
  <c r="E172"/>
  <c r="G168"/>
  <c r="F168"/>
  <c r="E168"/>
  <c r="G152"/>
  <c r="F152"/>
  <c r="E152"/>
  <c r="G146"/>
  <c r="F146"/>
  <c r="E146"/>
  <c r="G132"/>
  <c r="F132"/>
  <c r="E132"/>
  <c r="E128"/>
  <c r="G124"/>
  <c r="F124"/>
  <c r="E124"/>
  <c r="G120"/>
  <c r="F120"/>
  <c r="E120"/>
  <c r="G114"/>
  <c r="F114"/>
  <c r="E114"/>
  <c r="G101"/>
  <c r="F101"/>
  <c r="E101"/>
  <c r="G96"/>
  <c r="F96"/>
  <c r="E96"/>
  <c r="G92"/>
  <c r="F92"/>
  <c r="E92"/>
  <c r="G88"/>
  <c r="F88"/>
  <c r="E88"/>
  <c r="G81"/>
  <c r="F81"/>
  <c r="E81"/>
  <c r="G75"/>
  <c r="F75"/>
  <c r="E75" s="1"/>
  <c r="G69"/>
  <c r="F69"/>
  <c r="E69"/>
  <c r="G64"/>
  <c r="F64"/>
  <c r="E64"/>
  <c r="G54"/>
  <c r="F54"/>
  <c r="E54"/>
  <c r="G48"/>
  <c r="F48"/>
  <c r="E48"/>
  <c r="G43"/>
  <c r="F43"/>
  <c r="E43"/>
  <c r="G38"/>
  <c r="F38"/>
  <c r="E38"/>
  <c r="G32"/>
  <c r="F32"/>
  <c r="E32"/>
  <c r="G27"/>
  <c r="F27"/>
  <c r="E27"/>
  <c r="G21"/>
  <c r="F21"/>
  <c r="E21"/>
  <c r="G17"/>
  <c r="F17"/>
  <c r="E17"/>
  <c r="G12"/>
  <c r="F12"/>
  <c r="E12"/>
  <c r="G8"/>
  <c r="F8"/>
  <c r="E8"/>
</calcChain>
</file>

<file path=xl/sharedStrings.xml><?xml version="1.0" encoding="utf-8"?>
<sst xmlns="http://schemas.openxmlformats.org/spreadsheetml/2006/main" count="102" uniqueCount="65">
  <si>
    <t>Таблица контрольных замеров нагрузок и напряжений трансформаторов в ТП декабрь 2015. ОП Новобелокатай</t>
  </si>
  <si>
    <t>№ТП</t>
  </si>
  <si>
    <t xml:space="preserve">Sтр,
кВА 
</t>
  </si>
  <si>
    <t>Iном</t>
  </si>
  <si>
    <t>№Ф</t>
  </si>
  <si>
    <t>I(A)</t>
  </si>
  <si>
    <t>Uф (В)</t>
  </si>
  <si>
    <t>Uл(В)</t>
  </si>
  <si>
    <t>дата время
замера</t>
  </si>
  <si>
    <t>А</t>
  </si>
  <si>
    <t>В</t>
  </si>
  <si>
    <t>С</t>
  </si>
  <si>
    <t>A</t>
  </si>
  <si>
    <t>B</t>
  </si>
  <si>
    <t>C</t>
  </si>
  <si>
    <t>AB</t>
  </si>
  <si>
    <t>BC</t>
  </si>
  <si>
    <t>AC</t>
  </si>
  <si>
    <t>22.12.15 19:05</t>
  </si>
  <si>
    <t>ТП 3608</t>
  </si>
  <si>
    <t>сумма</t>
  </si>
  <si>
    <t>ТП 3606</t>
  </si>
  <si>
    <t>ТП 3604</t>
  </si>
  <si>
    <t>ТП 3687</t>
  </si>
  <si>
    <t>ТП 3686</t>
  </si>
  <si>
    <t>22.12.15 20:11</t>
  </si>
  <si>
    <t>ТП 3607</t>
  </si>
  <si>
    <t>ТП 3617</t>
  </si>
  <si>
    <t>22.12.15 20:38</t>
  </si>
  <si>
    <t>2</t>
  </si>
  <si>
    <t>ТП 3696</t>
  </si>
  <si>
    <t>ТП 3632</t>
  </si>
  <si>
    <t>1</t>
  </si>
  <si>
    <t>ТП 3633</t>
  </si>
  <si>
    <t>ТП 3634</t>
  </si>
  <si>
    <t>ТП 3620</t>
  </si>
  <si>
    <t>ТП 3674</t>
  </si>
  <si>
    <t>ТП 3635</t>
  </si>
  <si>
    <t>ТП 3636</t>
  </si>
  <si>
    <t>4</t>
  </si>
  <si>
    <t>ТП 3637</t>
  </si>
  <si>
    <t>ТП 3638</t>
  </si>
  <si>
    <t>ТП 3675</t>
  </si>
  <si>
    <t>2*160</t>
  </si>
  <si>
    <t>ТП 3602</t>
  </si>
  <si>
    <t>ТП 3616</t>
  </si>
  <si>
    <t>ТП 3600</t>
  </si>
  <si>
    <t>ТП 3611</t>
  </si>
  <si>
    <t>ТП 3613</t>
  </si>
  <si>
    <t>ТП 3610</t>
  </si>
  <si>
    <t>ТП 3609</t>
  </si>
  <si>
    <t>ТП 3707</t>
  </si>
  <si>
    <t>ТП 3625</t>
  </si>
  <si>
    <t>Заводская</t>
  </si>
  <si>
    <t>ТП 3705</t>
  </si>
  <si>
    <t>ТП 3655</t>
  </si>
  <si>
    <t>ТП 3659</t>
  </si>
  <si>
    <t>ТП 3689</t>
  </si>
  <si>
    <t>ТП 3656</t>
  </si>
  <si>
    <t>ТП 3654</t>
  </si>
  <si>
    <t>ТП 3710</t>
  </si>
  <si>
    <t>ТП 3711</t>
  </si>
  <si>
    <t>ТП 3712</t>
  </si>
  <si>
    <t>ТП 3623</t>
  </si>
  <si>
    <t>ТП 3714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</si>
</sst>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22" fontId="2" fillId="0" borderId="8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11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22" fontId="2" fillId="0" borderId="10" xfId="0" applyNumberFormat="1" applyFont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4" fontId="2" fillId="0" borderId="8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16" fontId="2" fillId="0" borderId="8" xfId="0" applyNumberFormat="1" applyFont="1" applyBorder="1" applyAlignment="1">
      <alignment horizontal="center" vertical="center" wrapText="1"/>
    </xf>
    <xf numFmtId="16" fontId="2" fillId="0" borderId="10" xfId="0" applyNumberFormat="1" applyFont="1" applyBorder="1" applyAlignment="1">
      <alignment horizontal="center" vertical="center" wrapText="1"/>
    </xf>
    <xf numFmtId="22" fontId="0" fillId="0" borderId="7" xfId="0" applyNumberFormat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85"/>
  <sheetViews>
    <sheetView tabSelected="1" workbookViewId="0">
      <selection activeCell="Q3" sqref="Q3"/>
    </sheetView>
  </sheetViews>
  <sheetFormatPr defaultRowHeight="15"/>
  <cols>
    <col min="14" max="14" width="18.85546875" customWidth="1"/>
  </cols>
  <sheetData>
    <row r="1" spans="1:14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8"/>
    </row>
    <row r="2" spans="1:14" ht="50.25" customHeight="1">
      <c r="A2" s="49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1"/>
    </row>
    <row r="3" spans="1:14" ht="30">
      <c r="A3" s="17" t="s">
        <v>1</v>
      </c>
      <c r="B3" s="52" t="s">
        <v>2</v>
      </c>
      <c r="C3" s="52" t="s">
        <v>3</v>
      </c>
      <c r="D3" s="17" t="s">
        <v>4</v>
      </c>
      <c r="E3" s="17" t="s">
        <v>5</v>
      </c>
      <c r="F3" s="17"/>
      <c r="G3" s="17"/>
      <c r="H3" s="17" t="s">
        <v>6</v>
      </c>
      <c r="I3" s="17"/>
      <c r="J3" s="17"/>
      <c r="K3" s="17" t="s">
        <v>7</v>
      </c>
      <c r="L3" s="17"/>
      <c r="M3" s="17"/>
      <c r="N3" s="1" t="s">
        <v>8</v>
      </c>
    </row>
    <row r="4" spans="1:14">
      <c r="A4" s="17"/>
      <c r="B4" s="22"/>
      <c r="C4" s="53"/>
      <c r="D4" s="17"/>
      <c r="E4" s="2" t="s">
        <v>9</v>
      </c>
      <c r="F4" s="2" t="s">
        <v>10</v>
      </c>
      <c r="G4" s="2" t="s">
        <v>11</v>
      </c>
      <c r="H4" s="2" t="s">
        <v>12</v>
      </c>
      <c r="I4" s="2" t="s">
        <v>13</v>
      </c>
      <c r="J4" s="2" t="s">
        <v>14</v>
      </c>
      <c r="K4" s="2" t="s">
        <v>15</v>
      </c>
      <c r="L4" s="2" t="s">
        <v>16</v>
      </c>
      <c r="M4" s="2" t="s">
        <v>17</v>
      </c>
      <c r="N4" s="35" t="s">
        <v>18</v>
      </c>
    </row>
    <row r="5" spans="1:14">
      <c r="A5" s="44" t="s">
        <v>19</v>
      </c>
      <c r="B5" s="45">
        <v>160</v>
      </c>
      <c r="C5" s="45">
        <v>231</v>
      </c>
      <c r="D5" s="2">
        <v>1</v>
      </c>
      <c r="E5" s="2">
        <v>53</v>
      </c>
      <c r="F5" s="2">
        <v>69.8</v>
      </c>
      <c r="G5" s="2">
        <v>35.799999999999997</v>
      </c>
      <c r="H5" s="17">
        <v>227</v>
      </c>
      <c r="I5" s="17">
        <v>230</v>
      </c>
      <c r="J5" s="17">
        <v>229</v>
      </c>
      <c r="K5" s="17">
        <v>396</v>
      </c>
      <c r="L5" s="17">
        <v>398</v>
      </c>
      <c r="M5" s="17">
        <v>395</v>
      </c>
      <c r="N5" s="36"/>
    </row>
    <row r="6" spans="1:14">
      <c r="A6" s="44"/>
      <c r="B6" s="21"/>
      <c r="C6" s="21"/>
      <c r="D6" s="2">
        <v>2</v>
      </c>
      <c r="E6" s="2">
        <v>38.5</v>
      </c>
      <c r="F6" s="2">
        <v>32.6</v>
      </c>
      <c r="G6" s="2">
        <v>60</v>
      </c>
      <c r="H6" s="17"/>
      <c r="I6" s="17"/>
      <c r="J6" s="17"/>
      <c r="K6" s="17"/>
      <c r="L6" s="17"/>
      <c r="M6" s="17"/>
      <c r="N6" s="36"/>
    </row>
    <row r="7" spans="1:14">
      <c r="A7" s="44"/>
      <c r="B7" s="21"/>
      <c r="C7" s="21"/>
      <c r="D7" s="2">
        <v>3</v>
      </c>
      <c r="E7" s="2">
        <v>11.2</v>
      </c>
      <c r="F7" s="2">
        <v>9.5</v>
      </c>
      <c r="G7" s="2">
        <v>4.4000000000000004</v>
      </c>
      <c r="H7" s="17"/>
      <c r="I7" s="17"/>
      <c r="J7" s="17"/>
      <c r="K7" s="17"/>
      <c r="L7" s="17"/>
      <c r="M7" s="17"/>
      <c r="N7" s="36"/>
    </row>
    <row r="8" spans="1:14">
      <c r="A8" s="44"/>
      <c r="B8" s="21"/>
      <c r="C8" s="21"/>
      <c r="D8" s="2" t="s">
        <v>20</v>
      </c>
      <c r="E8" s="2">
        <f>SUM(E5:E7)</f>
        <v>102.7</v>
      </c>
      <c r="F8" s="2">
        <f>SUM(F5:F7)</f>
        <v>111.9</v>
      </c>
      <c r="G8" s="2">
        <f>SUM(G5:G7)</f>
        <v>100.2</v>
      </c>
      <c r="H8" s="17"/>
      <c r="I8" s="17"/>
      <c r="J8" s="17"/>
      <c r="K8" s="17"/>
      <c r="L8" s="17"/>
      <c r="M8" s="17"/>
      <c r="N8" s="36"/>
    </row>
    <row r="9" spans="1:14">
      <c r="A9" s="44"/>
      <c r="B9" s="22"/>
      <c r="C9" s="22"/>
      <c r="D9" s="2"/>
      <c r="E9" s="17"/>
      <c r="F9" s="17"/>
      <c r="G9" s="17"/>
      <c r="H9" s="17"/>
      <c r="I9" s="17"/>
      <c r="J9" s="17"/>
      <c r="K9" s="17"/>
      <c r="L9" s="17"/>
      <c r="M9" s="17"/>
      <c r="N9" s="37"/>
    </row>
    <row r="10" spans="1:14">
      <c r="A10" s="44" t="s">
        <v>21</v>
      </c>
      <c r="B10" s="45">
        <v>160</v>
      </c>
      <c r="C10" s="45">
        <v>231</v>
      </c>
      <c r="D10" s="2">
        <v>1</v>
      </c>
      <c r="E10" s="2">
        <v>65</v>
      </c>
      <c r="F10" s="2">
        <v>48</v>
      </c>
      <c r="G10" s="2">
        <v>34</v>
      </c>
      <c r="H10" s="45">
        <v>228</v>
      </c>
      <c r="I10" s="45">
        <v>227</v>
      </c>
      <c r="J10" s="45">
        <v>227</v>
      </c>
      <c r="K10" s="17">
        <v>396</v>
      </c>
      <c r="L10" s="17">
        <v>395</v>
      </c>
      <c r="M10" s="17">
        <v>395</v>
      </c>
      <c r="N10" s="43">
        <v>42359.770833333336</v>
      </c>
    </row>
    <row r="11" spans="1:14">
      <c r="A11" s="44"/>
      <c r="B11" s="21"/>
      <c r="C11" s="21"/>
      <c r="D11" s="2">
        <v>2</v>
      </c>
      <c r="E11" s="2">
        <v>22</v>
      </c>
      <c r="F11" s="2">
        <v>34</v>
      </c>
      <c r="G11" s="2">
        <v>26</v>
      </c>
      <c r="H11" s="21"/>
      <c r="I11" s="21"/>
      <c r="J11" s="21"/>
      <c r="K11" s="17"/>
      <c r="L11" s="17"/>
      <c r="M11" s="17"/>
      <c r="N11" s="17"/>
    </row>
    <row r="12" spans="1:14">
      <c r="A12" s="44"/>
      <c r="B12" s="21"/>
      <c r="C12" s="21"/>
      <c r="D12" s="2" t="s">
        <v>20</v>
      </c>
      <c r="E12" s="2">
        <f>E10+E11</f>
        <v>87</v>
      </c>
      <c r="F12" s="2">
        <f>F10+F11</f>
        <v>82</v>
      </c>
      <c r="G12" s="2">
        <f>G10+G11</f>
        <v>60</v>
      </c>
      <c r="H12" s="21"/>
      <c r="I12" s="21"/>
      <c r="J12" s="21"/>
      <c r="K12" s="17"/>
      <c r="L12" s="17"/>
      <c r="M12" s="17"/>
      <c r="N12" s="17"/>
    </row>
    <row r="13" spans="1:14">
      <c r="A13" s="44"/>
      <c r="B13" s="22"/>
      <c r="C13" s="22"/>
      <c r="D13" s="2"/>
      <c r="E13" s="17"/>
      <c r="F13" s="17"/>
      <c r="G13" s="17"/>
      <c r="H13" s="22"/>
      <c r="I13" s="22"/>
      <c r="J13" s="22"/>
      <c r="K13" s="17"/>
      <c r="L13" s="17"/>
      <c r="M13" s="17"/>
      <c r="N13" s="17"/>
    </row>
    <row r="14" spans="1:14">
      <c r="A14" s="18" t="s">
        <v>22</v>
      </c>
      <c r="B14" s="11">
        <v>160</v>
      </c>
      <c r="C14" s="11">
        <v>231</v>
      </c>
      <c r="D14" s="3">
        <v>1</v>
      </c>
      <c r="E14" s="3">
        <v>104</v>
      </c>
      <c r="F14" s="3">
        <v>25</v>
      </c>
      <c r="G14" s="3">
        <v>27</v>
      </c>
      <c r="H14" s="11">
        <v>226</v>
      </c>
      <c r="I14" s="11">
        <v>229</v>
      </c>
      <c r="J14" s="11">
        <v>230</v>
      </c>
      <c r="K14" s="11">
        <v>395</v>
      </c>
      <c r="L14" s="11">
        <v>392</v>
      </c>
      <c r="M14" s="11">
        <v>395</v>
      </c>
      <c r="N14" s="14">
        <v>42360.782638888886</v>
      </c>
    </row>
    <row r="15" spans="1:14">
      <c r="A15" s="19"/>
      <c r="B15" s="21"/>
      <c r="C15" s="12"/>
      <c r="D15" s="4">
        <v>2</v>
      </c>
      <c r="E15" s="4">
        <v>40</v>
      </c>
      <c r="F15" s="4">
        <v>48</v>
      </c>
      <c r="G15" s="4">
        <v>49</v>
      </c>
      <c r="H15" s="12"/>
      <c r="I15" s="12"/>
      <c r="J15" s="12"/>
      <c r="K15" s="12"/>
      <c r="L15" s="12"/>
      <c r="M15" s="12"/>
      <c r="N15" s="15"/>
    </row>
    <row r="16" spans="1:14">
      <c r="A16" s="19"/>
      <c r="B16" s="21"/>
      <c r="C16" s="12"/>
      <c r="D16" s="4">
        <v>3</v>
      </c>
      <c r="E16" s="4">
        <v>51</v>
      </c>
      <c r="F16" s="4">
        <v>68</v>
      </c>
      <c r="G16" s="4">
        <v>61</v>
      </c>
      <c r="H16" s="12"/>
      <c r="I16" s="12"/>
      <c r="J16" s="12"/>
      <c r="K16" s="12"/>
      <c r="L16" s="12"/>
      <c r="M16" s="12"/>
      <c r="N16" s="15"/>
    </row>
    <row r="17" spans="1:14">
      <c r="A17" s="19"/>
      <c r="B17" s="21"/>
      <c r="C17" s="12"/>
      <c r="D17" s="4" t="s">
        <v>20</v>
      </c>
      <c r="E17" s="4">
        <f>E14+E15+E16</f>
        <v>195</v>
      </c>
      <c r="F17" s="4">
        <f>F14+F15+F16</f>
        <v>141</v>
      </c>
      <c r="G17" s="4">
        <f>G14+G15+G16</f>
        <v>137</v>
      </c>
      <c r="H17" s="12"/>
      <c r="I17" s="12"/>
      <c r="J17" s="12"/>
      <c r="K17" s="12"/>
      <c r="L17" s="12"/>
      <c r="M17" s="12"/>
      <c r="N17" s="15"/>
    </row>
    <row r="18" spans="1:14">
      <c r="A18" s="20"/>
      <c r="B18" s="22"/>
      <c r="C18" s="13"/>
      <c r="D18" s="4"/>
      <c r="E18" s="17"/>
      <c r="F18" s="17"/>
      <c r="G18" s="17"/>
      <c r="H18" s="13"/>
      <c r="I18" s="13"/>
      <c r="J18" s="13"/>
      <c r="K18" s="13"/>
      <c r="L18" s="13"/>
      <c r="M18" s="13"/>
      <c r="N18" s="16"/>
    </row>
    <row r="19" spans="1:14">
      <c r="A19" s="18" t="s">
        <v>23</v>
      </c>
      <c r="B19" s="11">
        <v>160</v>
      </c>
      <c r="C19" s="11">
        <v>231</v>
      </c>
      <c r="D19" s="3">
        <v>1</v>
      </c>
      <c r="E19" s="3">
        <v>80.5</v>
      </c>
      <c r="F19" s="3">
        <v>68.7</v>
      </c>
      <c r="G19" s="3">
        <v>158.5</v>
      </c>
      <c r="H19" s="11">
        <v>225</v>
      </c>
      <c r="I19" s="11">
        <v>224</v>
      </c>
      <c r="J19" s="11">
        <v>222</v>
      </c>
      <c r="K19" s="11">
        <v>390</v>
      </c>
      <c r="L19" s="11">
        <v>387</v>
      </c>
      <c r="M19" s="11">
        <v>387</v>
      </c>
      <c r="N19" s="41">
        <v>42360.824999999997</v>
      </c>
    </row>
    <row r="20" spans="1:14">
      <c r="A20" s="19"/>
      <c r="B20" s="12"/>
      <c r="C20" s="12"/>
      <c r="D20" s="4">
        <v>2</v>
      </c>
      <c r="E20" s="3">
        <v>11.7</v>
      </c>
      <c r="F20" s="3">
        <v>31.4</v>
      </c>
      <c r="G20" s="3">
        <v>4.9000000000000004</v>
      </c>
      <c r="H20" s="12"/>
      <c r="I20" s="12"/>
      <c r="J20" s="12"/>
      <c r="K20" s="12"/>
      <c r="L20" s="12"/>
      <c r="M20" s="12"/>
      <c r="N20" s="42"/>
    </row>
    <row r="21" spans="1:14">
      <c r="A21" s="19"/>
      <c r="B21" s="21"/>
      <c r="C21" s="12"/>
      <c r="D21" s="4" t="s">
        <v>20</v>
      </c>
      <c r="E21" s="3">
        <f>E19+E20</f>
        <v>92.2</v>
      </c>
      <c r="F21" s="3">
        <f>F19+F20</f>
        <v>100.1</v>
      </c>
      <c r="G21" s="3">
        <f>G19+G20</f>
        <v>163.4</v>
      </c>
      <c r="H21" s="12"/>
      <c r="I21" s="12"/>
      <c r="J21" s="12"/>
      <c r="K21" s="12"/>
      <c r="L21" s="12"/>
      <c r="M21" s="12"/>
      <c r="N21" s="15"/>
    </row>
    <row r="22" spans="1:14">
      <c r="A22" s="20"/>
      <c r="B22" s="22"/>
      <c r="C22" s="13"/>
      <c r="D22" s="4"/>
      <c r="E22" s="23"/>
      <c r="F22" s="24"/>
      <c r="G22" s="25"/>
      <c r="H22" s="13"/>
      <c r="I22" s="13"/>
      <c r="J22" s="13"/>
      <c r="K22" s="13"/>
      <c r="L22" s="13"/>
      <c r="M22" s="13"/>
      <c r="N22" s="16"/>
    </row>
    <row r="23" spans="1:14">
      <c r="A23" s="18" t="s">
        <v>24</v>
      </c>
      <c r="B23" s="38">
        <v>250</v>
      </c>
      <c r="C23" s="38">
        <v>361</v>
      </c>
      <c r="D23" s="5">
        <v>1</v>
      </c>
      <c r="E23" s="5">
        <v>21</v>
      </c>
      <c r="F23" s="5">
        <v>18.899999999999999</v>
      </c>
      <c r="G23" s="5">
        <v>34.9</v>
      </c>
      <c r="H23" s="11">
        <v>225</v>
      </c>
      <c r="I23" s="11">
        <v>235</v>
      </c>
      <c r="J23" s="11">
        <v>213</v>
      </c>
      <c r="K23" s="11">
        <v>389</v>
      </c>
      <c r="L23" s="11">
        <v>392</v>
      </c>
      <c r="M23" s="11">
        <v>385</v>
      </c>
      <c r="N23" s="35" t="s">
        <v>25</v>
      </c>
    </row>
    <row r="24" spans="1:14">
      <c r="A24" s="19"/>
      <c r="B24" s="21"/>
      <c r="C24" s="39"/>
      <c r="D24" s="4">
        <v>2</v>
      </c>
      <c r="E24" s="4">
        <v>28.3</v>
      </c>
      <c r="F24" s="4">
        <v>8</v>
      </c>
      <c r="G24" s="4">
        <v>25.1</v>
      </c>
      <c r="H24" s="12"/>
      <c r="I24" s="12"/>
      <c r="J24" s="12"/>
      <c r="K24" s="12"/>
      <c r="L24" s="12"/>
      <c r="M24" s="12"/>
      <c r="N24" s="36"/>
    </row>
    <row r="25" spans="1:14">
      <c r="A25" s="19"/>
      <c r="B25" s="21"/>
      <c r="C25" s="39"/>
      <c r="D25" s="4">
        <v>3</v>
      </c>
      <c r="E25" s="4">
        <v>71.599999999999994</v>
      </c>
      <c r="F25" s="4">
        <v>43.8</v>
      </c>
      <c r="G25" s="4">
        <v>83.3</v>
      </c>
      <c r="H25" s="12"/>
      <c r="I25" s="12"/>
      <c r="J25" s="12"/>
      <c r="K25" s="12"/>
      <c r="L25" s="12"/>
      <c r="M25" s="12"/>
      <c r="N25" s="36"/>
    </row>
    <row r="26" spans="1:14">
      <c r="A26" s="19"/>
      <c r="B26" s="21"/>
      <c r="C26" s="39"/>
      <c r="D26" s="4">
        <v>4</v>
      </c>
      <c r="E26" s="4">
        <v>54.4</v>
      </c>
      <c r="F26" s="4">
        <v>20.399999999999999</v>
      </c>
      <c r="G26" s="4">
        <v>36.799999999999997</v>
      </c>
      <c r="H26" s="12"/>
      <c r="I26" s="12"/>
      <c r="J26" s="12"/>
      <c r="K26" s="12"/>
      <c r="L26" s="12"/>
      <c r="M26" s="12"/>
      <c r="N26" s="36"/>
    </row>
    <row r="27" spans="1:14">
      <c r="A27" s="19"/>
      <c r="B27" s="21"/>
      <c r="C27" s="39"/>
      <c r="D27" s="4" t="s">
        <v>20</v>
      </c>
      <c r="E27" s="4">
        <f>E23+E24+E25+E26</f>
        <v>175.29999999999998</v>
      </c>
      <c r="F27" s="4">
        <f>F23+F24+F25+F26</f>
        <v>91.1</v>
      </c>
      <c r="G27" s="4">
        <f>G23+G24+G25+G26</f>
        <v>180.10000000000002</v>
      </c>
      <c r="H27" s="12"/>
      <c r="I27" s="12"/>
      <c r="J27" s="12"/>
      <c r="K27" s="12"/>
      <c r="L27" s="12"/>
      <c r="M27" s="12"/>
      <c r="N27" s="36"/>
    </row>
    <row r="28" spans="1:14">
      <c r="A28" s="20"/>
      <c r="B28" s="22"/>
      <c r="C28" s="40"/>
      <c r="D28" s="4"/>
      <c r="E28" s="23"/>
      <c r="F28" s="24"/>
      <c r="G28" s="25"/>
      <c r="H28" s="13"/>
      <c r="I28" s="13"/>
      <c r="J28" s="13"/>
      <c r="K28" s="13"/>
      <c r="L28" s="13"/>
      <c r="M28" s="13"/>
      <c r="N28" s="37"/>
    </row>
    <row r="29" spans="1:14">
      <c r="A29" s="18" t="s">
        <v>26</v>
      </c>
      <c r="B29" s="11">
        <v>100</v>
      </c>
      <c r="C29" s="11">
        <v>144</v>
      </c>
      <c r="D29" s="3">
        <v>1</v>
      </c>
      <c r="E29" s="3">
        <v>65.599999999999994</v>
      </c>
      <c r="F29" s="3">
        <v>16</v>
      </c>
      <c r="G29" s="3">
        <v>44</v>
      </c>
      <c r="H29" s="11">
        <v>216</v>
      </c>
      <c r="I29" s="11">
        <v>228</v>
      </c>
      <c r="J29" s="11">
        <v>246</v>
      </c>
      <c r="K29" s="11">
        <v>402</v>
      </c>
      <c r="L29" s="11">
        <v>400</v>
      </c>
      <c r="M29" s="11">
        <v>391</v>
      </c>
      <c r="N29" s="14">
        <v>42360.806250000001</v>
      </c>
    </row>
    <row r="30" spans="1:14">
      <c r="A30" s="19"/>
      <c r="B30" s="21"/>
      <c r="C30" s="12"/>
      <c r="D30" s="4">
        <v>2</v>
      </c>
      <c r="E30" s="4">
        <v>43.3</v>
      </c>
      <c r="F30" s="4">
        <v>18.100000000000001</v>
      </c>
      <c r="G30" s="4">
        <v>2.5</v>
      </c>
      <c r="H30" s="12"/>
      <c r="I30" s="12"/>
      <c r="J30" s="12"/>
      <c r="K30" s="12"/>
      <c r="L30" s="12"/>
      <c r="M30" s="12"/>
      <c r="N30" s="15"/>
    </row>
    <row r="31" spans="1:14">
      <c r="A31" s="19"/>
      <c r="B31" s="21"/>
      <c r="C31" s="12"/>
      <c r="D31" s="4">
        <v>3</v>
      </c>
      <c r="E31" s="4">
        <v>54</v>
      </c>
      <c r="F31" s="4">
        <v>27.7</v>
      </c>
      <c r="G31" s="4">
        <v>9.9</v>
      </c>
      <c r="H31" s="12"/>
      <c r="I31" s="12"/>
      <c r="J31" s="12"/>
      <c r="K31" s="12"/>
      <c r="L31" s="12"/>
      <c r="M31" s="12"/>
      <c r="N31" s="15"/>
    </row>
    <row r="32" spans="1:14">
      <c r="A32" s="19"/>
      <c r="B32" s="21"/>
      <c r="C32" s="12"/>
      <c r="D32" s="4" t="s">
        <v>20</v>
      </c>
      <c r="E32" s="4">
        <f>E29+E30+E31</f>
        <v>162.89999999999998</v>
      </c>
      <c r="F32" s="4">
        <f>F29+F30+F31</f>
        <v>61.8</v>
      </c>
      <c r="G32" s="4">
        <f>G29+G30+G31</f>
        <v>56.4</v>
      </c>
      <c r="H32" s="12"/>
      <c r="I32" s="12"/>
      <c r="J32" s="12"/>
      <c r="K32" s="12"/>
      <c r="L32" s="12"/>
      <c r="M32" s="12"/>
      <c r="N32" s="15"/>
    </row>
    <row r="33" spans="1:14">
      <c r="A33" s="20"/>
      <c r="B33" s="22"/>
      <c r="C33" s="13"/>
      <c r="D33" s="4"/>
      <c r="E33" s="17"/>
      <c r="F33" s="17"/>
      <c r="G33" s="17"/>
      <c r="H33" s="13"/>
      <c r="I33" s="13"/>
      <c r="J33" s="13"/>
      <c r="K33" s="13"/>
      <c r="L33" s="13"/>
      <c r="M33" s="13"/>
      <c r="N33" s="16"/>
    </row>
    <row r="34" spans="1:14">
      <c r="A34" s="18" t="s">
        <v>27</v>
      </c>
      <c r="B34" s="11">
        <v>250</v>
      </c>
      <c r="C34" s="11">
        <v>361</v>
      </c>
      <c r="D34" s="3">
        <v>1</v>
      </c>
      <c r="E34" s="3">
        <v>35</v>
      </c>
      <c r="F34" s="3">
        <v>38.4</v>
      </c>
      <c r="G34" s="3">
        <v>34.799999999999997</v>
      </c>
      <c r="H34" s="11">
        <v>232</v>
      </c>
      <c r="I34" s="11">
        <v>234</v>
      </c>
      <c r="J34" s="11">
        <v>229</v>
      </c>
      <c r="K34" s="11">
        <v>399</v>
      </c>
      <c r="L34" s="11">
        <v>402</v>
      </c>
      <c r="M34" s="11">
        <v>401</v>
      </c>
      <c r="N34" s="35" t="s">
        <v>28</v>
      </c>
    </row>
    <row r="35" spans="1:14">
      <c r="A35" s="19"/>
      <c r="B35" s="21"/>
      <c r="C35" s="12"/>
      <c r="D35" s="6" t="s">
        <v>29</v>
      </c>
      <c r="E35" s="4">
        <v>23.3</v>
      </c>
      <c r="F35" s="4">
        <v>20.8</v>
      </c>
      <c r="G35" s="4">
        <v>16.5</v>
      </c>
      <c r="H35" s="12"/>
      <c r="I35" s="12"/>
      <c r="J35" s="12"/>
      <c r="K35" s="12"/>
      <c r="L35" s="12"/>
      <c r="M35" s="12"/>
      <c r="N35" s="36"/>
    </row>
    <row r="36" spans="1:14">
      <c r="A36" s="19"/>
      <c r="B36" s="21"/>
      <c r="C36" s="12"/>
      <c r="D36" s="4">
        <v>3</v>
      </c>
      <c r="E36" s="4">
        <v>30.7</v>
      </c>
      <c r="F36" s="4">
        <v>14.3</v>
      </c>
      <c r="G36" s="4">
        <v>49.3</v>
      </c>
      <c r="H36" s="12"/>
      <c r="I36" s="12"/>
      <c r="J36" s="12"/>
      <c r="K36" s="12"/>
      <c r="L36" s="12"/>
      <c r="M36" s="12"/>
      <c r="N36" s="36"/>
    </row>
    <row r="37" spans="1:14">
      <c r="A37" s="19"/>
      <c r="B37" s="21"/>
      <c r="C37" s="12"/>
      <c r="D37" s="4">
        <v>4</v>
      </c>
      <c r="E37" s="4">
        <v>20.399999999999999</v>
      </c>
      <c r="F37" s="4">
        <v>22.2</v>
      </c>
      <c r="G37" s="4">
        <v>18.600000000000001</v>
      </c>
      <c r="H37" s="12"/>
      <c r="I37" s="12"/>
      <c r="J37" s="12"/>
      <c r="K37" s="12"/>
      <c r="L37" s="12"/>
      <c r="M37" s="12"/>
      <c r="N37" s="36"/>
    </row>
    <row r="38" spans="1:14">
      <c r="A38" s="19"/>
      <c r="B38" s="21"/>
      <c r="C38" s="12"/>
      <c r="D38" s="4" t="s">
        <v>20</v>
      </c>
      <c r="E38" s="4">
        <f>E34+E35+E36+E37</f>
        <v>109.4</v>
      </c>
      <c r="F38" s="4">
        <f>F34+F35+F36+F37</f>
        <v>95.7</v>
      </c>
      <c r="G38" s="4">
        <f>G34+G35+G36+G37</f>
        <v>119.19999999999999</v>
      </c>
      <c r="H38" s="12"/>
      <c r="I38" s="12"/>
      <c r="J38" s="12"/>
      <c r="K38" s="12"/>
      <c r="L38" s="12"/>
      <c r="M38" s="12"/>
      <c r="N38" s="36"/>
    </row>
    <row r="39" spans="1:14">
      <c r="A39" s="20"/>
      <c r="B39" s="22"/>
      <c r="C39" s="13"/>
      <c r="D39" s="4"/>
      <c r="E39" s="17"/>
      <c r="F39" s="17"/>
      <c r="G39" s="17"/>
      <c r="H39" s="13"/>
      <c r="I39" s="13"/>
      <c r="J39" s="13"/>
      <c r="K39" s="13"/>
      <c r="L39" s="13"/>
      <c r="M39" s="13"/>
      <c r="N39" s="37"/>
    </row>
    <row r="40" spans="1:14">
      <c r="A40" s="18" t="s">
        <v>30</v>
      </c>
      <c r="B40" s="11">
        <v>100</v>
      </c>
      <c r="C40" s="11">
        <v>144</v>
      </c>
      <c r="D40" s="3">
        <v>1</v>
      </c>
      <c r="E40" s="3">
        <v>57</v>
      </c>
      <c r="F40" s="3">
        <v>51</v>
      </c>
      <c r="G40" s="3">
        <v>57.3</v>
      </c>
      <c r="H40" s="11">
        <v>240</v>
      </c>
      <c r="I40" s="11">
        <v>229</v>
      </c>
      <c r="J40" s="11">
        <v>231</v>
      </c>
      <c r="K40" s="11">
        <v>406</v>
      </c>
      <c r="L40" s="11">
        <v>403</v>
      </c>
      <c r="M40" s="11">
        <v>404</v>
      </c>
      <c r="N40" s="14">
        <v>42363.470138888886</v>
      </c>
    </row>
    <row r="41" spans="1:14">
      <c r="A41" s="19"/>
      <c r="B41" s="21"/>
      <c r="C41" s="12"/>
      <c r="D41" s="4">
        <v>2</v>
      </c>
      <c r="E41" s="4">
        <v>8.5</v>
      </c>
      <c r="F41" s="4">
        <v>10.6</v>
      </c>
      <c r="G41" s="4">
        <v>13.6</v>
      </c>
      <c r="H41" s="12"/>
      <c r="I41" s="12"/>
      <c r="J41" s="12"/>
      <c r="K41" s="12"/>
      <c r="L41" s="12"/>
      <c r="M41" s="12"/>
      <c r="N41" s="15"/>
    </row>
    <row r="42" spans="1:14">
      <c r="A42" s="19"/>
      <c r="B42" s="21"/>
      <c r="C42" s="12"/>
      <c r="D42" s="4">
        <v>3</v>
      </c>
      <c r="E42" s="4">
        <v>0.9</v>
      </c>
      <c r="F42" s="4">
        <v>0.2</v>
      </c>
      <c r="G42" s="4">
        <v>0</v>
      </c>
      <c r="H42" s="12"/>
      <c r="I42" s="12"/>
      <c r="J42" s="12"/>
      <c r="K42" s="12"/>
      <c r="L42" s="12"/>
      <c r="M42" s="12"/>
      <c r="N42" s="15"/>
    </row>
    <row r="43" spans="1:14">
      <c r="A43" s="19"/>
      <c r="B43" s="21"/>
      <c r="C43" s="12"/>
      <c r="D43" s="4" t="s">
        <v>20</v>
      </c>
      <c r="E43" s="4">
        <f>E40+E41+E42</f>
        <v>66.400000000000006</v>
      </c>
      <c r="F43" s="4">
        <f>F40+F41+F42</f>
        <v>61.800000000000004</v>
      </c>
      <c r="G43" s="4">
        <f>G40+G41+G42</f>
        <v>70.899999999999991</v>
      </c>
      <c r="H43" s="12"/>
      <c r="I43" s="12"/>
      <c r="J43" s="12"/>
      <c r="K43" s="12"/>
      <c r="L43" s="12"/>
      <c r="M43" s="12"/>
      <c r="N43" s="15"/>
    </row>
    <row r="44" spans="1:14">
      <c r="A44" s="20"/>
      <c r="B44" s="22"/>
      <c r="C44" s="13"/>
      <c r="D44" s="4"/>
      <c r="E44" s="17"/>
      <c r="F44" s="17"/>
      <c r="G44" s="17"/>
      <c r="H44" s="13"/>
      <c r="I44" s="13"/>
      <c r="J44" s="13"/>
      <c r="K44" s="13"/>
      <c r="L44" s="13"/>
      <c r="M44" s="13"/>
      <c r="N44" s="16"/>
    </row>
    <row r="45" spans="1:14">
      <c r="A45" s="18" t="s">
        <v>31</v>
      </c>
      <c r="B45" s="11">
        <v>100</v>
      </c>
      <c r="C45" s="11">
        <v>144</v>
      </c>
      <c r="D45" s="7" t="s">
        <v>32</v>
      </c>
      <c r="E45" s="4">
        <v>67.099999999999994</v>
      </c>
      <c r="F45" s="4">
        <v>30.5</v>
      </c>
      <c r="G45" s="4">
        <v>16.7</v>
      </c>
      <c r="H45" s="11">
        <v>226</v>
      </c>
      <c r="I45" s="11">
        <v>229</v>
      </c>
      <c r="J45" s="11">
        <v>225</v>
      </c>
      <c r="K45" s="11">
        <v>396</v>
      </c>
      <c r="L45" s="11">
        <v>394</v>
      </c>
      <c r="M45" s="11">
        <v>390</v>
      </c>
      <c r="N45" s="14">
        <v>42360.890972222223</v>
      </c>
    </row>
    <row r="46" spans="1:14">
      <c r="A46" s="19"/>
      <c r="B46" s="21"/>
      <c r="C46" s="12"/>
      <c r="D46" s="4">
        <v>2</v>
      </c>
      <c r="E46" s="4">
        <v>64.8</v>
      </c>
      <c r="F46" s="4">
        <v>42.4</v>
      </c>
      <c r="G46" s="4">
        <v>32.200000000000003</v>
      </c>
      <c r="H46" s="12"/>
      <c r="I46" s="12"/>
      <c r="J46" s="12"/>
      <c r="K46" s="12"/>
      <c r="L46" s="12"/>
      <c r="M46" s="12"/>
      <c r="N46" s="15"/>
    </row>
    <row r="47" spans="1:14">
      <c r="A47" s="19"/>
      <c r="B47" s="21"/>
      <c r="C47" s="12"/>
      <c r="D47" s="4">
        <v>3</v>
      </c>
      <c r="E47" s="4">
        <v>0.4</v>
      </c>
      <c r="F47" s="4">
        <v>0.1</v>
      </c>
      <c r="G47" s="4">
        <v>0</v>
      </c>
      <c r="H47" s="12"/>
      <c r="I47" s="12"/>
      <c r="J47" s="12"/>
      <c r="K47" s="12"/>
      <c r="L47" s="12"/>
      <c r="M47" s="12"/>
      <c r="N47" s="15"/>
    </row>
    <row r="48" spans="1:14">
      <c r="A48" s="19"/>
      <c r="B48" s="21"/>
      <c r="C48" s="12"/>
      <c r="D48" s="4" t="s">
        <v>20</v>
      </c>
      <c r="E48" s="4">
        <f>E45+E46+E47</f>
        <v>132.29999999999998</v>
      </c>
      <c r="F48" s="4">
        <f>F45+F46+F47</f>
        <v>73</v>
      </c>
      <c r="G48" s="4">
        <f>G45+G46+G47</f>
        <v>48.900000000000006</v>
      </c>
      <c r="H48" s="12"/>
      <c r="I48" s="12"/>
      <c r="J48" s="12"/>
      <c r="K48" s="12"/>
      <c r="L48" s="12"/>
      <c r="M48" s="12"/>
      <c r="N48" s="15"/>
    </row>
    <row r="49" spans="1:14">
      <c r="A49" s="20"/>
      <c r="B49" s="22"/>
      <c r="C49" s="13"/>
      <c r="D49" s="4"/>
      <c r="E49" s="17"/>
      <c r="F49" s="17"/>
      <c r="G49" s="17"/>
      <c r="H49" s="13"/>
      <c r="I49" s="13"/>
      <c r="J49" s="13"/>
      <c r="K49" s="13"/>
      <c r="L49" s="13"/>
      <c r="M49" s="13"/>
      <c r="N49" s="16"/>
    </row>
    <row r="50" spans="1:14">
      <c r="A50" s="18" t="s">
        <v>33</v>
      </c>
      <c r="B50" s="11">
        <v>250</v>
      </c>
      <c r="C50" s="11">
        <v>361</v>
      </c>
      <c r="D50" s="3">
        <v>1</v>
      </c>
      <c r="E50" s="3">
        <v>90.4</v>
      </c>
      <c r="F50" s="3">
        <v>44.8</v>
      </c>
      <c r="G50" s="3">
        <v>56.3</v>
      </c>
      <c r="H50" s="11">
        <v>227</v>
      </c>
      <c r="I50" s="11">
        <v>247</v>
      </c>
      <c r="J50" s="11">
        <v>233</v>
      </c>
      <c r="K50" s="11">
        <v>407</v>
      </c>
      <c r="L50" s="11">
        <v>410</v>
      </c>
      <c r="M50" s="11">
        <v>406</v>
      </c>
      <c r="N50" s="14">
        <v>42361.809027777781</v>
      </c>
    </row>
    <row r="51" spans="1:14">
      <c r="A51" s="19"/>
      <c r="B51" s="21"/>
      <c r="C51" s="12"/>
      <c r="D51" s="4">
        <v>2</v>
      </c>
      <c r="E51" s="4">
        <v>62.7</v>
      </c>
      <c r="F51" s="4">
        <v>65.400000000000006</v>
      </c>
      <c r="G51" s="4">
        <v>43.8</v>
      </c>
      <c r="H51" s="12"/>
      <c r="I51" s="12"/>
      <c r="J51" s="12"/>
      <c r="K51" s="12"/>
      <c r="L51" s="12"/>
      <c r="M51" s="12"/>
      <c r="N51" s="15"/>
    </row>
    <row r="52" spans="1:14">
      <c r="A52" s="19"/>
      <c r="B52" s="21"/>
      <c r="C52" s="12"/>
      <c r="D52" s="4">
        <v>3</v>
      </c>
      <c r="E52" s="4">
        <v>60.5</v>
      </c>
      <c r="F52" s="4">
        <v>12.1</v>
      </c>
      <c r="G52" s="4">
        <v>15.6</v>
      </c>
      <c r="H52" s="12"/>
      <c r="I52" s="12"/>
      <c r="J52" s="12"/>
      <c r="K52" s="12"/>
      <c r="L52" s="12"/>
      <c r="M52" s="12"/>
      <c r="N52" s="15"/>
    </row>
    <row r="53" spans="1:14">
      <c r="A53" s="19"/>
      <c r="B53" s="21"/>
      <c r="C53" s="12"/>
      <c r="D53" s="4">
        <v>4</v>
      </c>
      <c r="E53" s="4">
        <v>84</v>
      </c>
      <c r="F53" s="4">
        <v>49.7</v>
      </c>
      <c r="G53" s="4">
        <v>51.3</v>
      </c>
      <c r="H53" s="12"/>
      <c r="I53" s="12"/>
      <c r="J53" s="12"/>
      <c r="K53" s="12"/>
      <c r="L53" s="12"/>
      <c r="M53" s="12"/>
      <c r="N53" s="15"/>
    </row>
    <row r="54" spans="1:14">
      <c r="A54" s="19"/>
      <c r="B54" s="21"/>
      <c r="C54" s="12"/>
      <c r="D54" s="4" t="s">
        <v>20</v>
      </c>
      <c r="E54" s="4">
        <f>E50+E51+E52+E53</f>
        <v>297.60000000000002</v>
      </c>
      <c r="F54" s="4">
        <f>F50+F51+F52+F53</f>
        <v>172</v>
      </c>
      <c r="G54" s="4">
        <f>G50+G52+G51+G53</f>
        <v>167</v>
      </c>
      <c r="H54" s="12"/>
      <c r="I54" s="12"/>
      <c r="J54" s="12"/>
      <c r="K54" s="12"/>
      <c r="L54" s="12"/>
      <c r="M54" s="12"/>
      <c r="N54" s="15"/>
    </row>
    <row r="55" spans="1:14">
      <c r="A55" s="20"/>
      <c r="B55" s="22"/>
      <c r="C55" s="13"/>
      <c r="D55" s="4"/>
      <c r="E55" s="17"/>
      <c r="F55" s="17"/>
      <c r="G55" s="17"/>
      <c r="H55" s="13"/>
      <c r="I55" s="13"/>
      <c r="J55" s="13"/>
      <c r="K55" s="13"/>
      <c r="L55" s="13"/>
      <c r="M55" s="13"/>
      <c r="N55" s="16"/>
    </row>
    <row r="56" spans="1:14">
      <c r="A56" s="18" t="s">
        <v>34</v>
      </c>
      <c r="B56" s="11">
        <v>160</v>
      </c>
      <c r="C56" s="11">
        <v>231</v>
      </c>
      <c r="D56" s="3">
        <v>1</v>
      </c>
      <c r="E56" s="3">
        <v>121</v>
      </c>
      <c r="F56" s="3">
        <v>131.5</v>
      </c>
      <c r="G56" s="3">
        <v>130</v>
      </c>
      <c r="H56" s="11">
        <v>226</v>
      </c>
      <c r="I56" s="11">
        <v>228</v>
      </c>
      <c r="J56" s="11">
        <v>227</v>
      </c>
      <c r="K56" s="11">
        <v>398</v>
      </c>
      <c r="L56" s="11">
        <v>399</v>
      </c>
      <c r="M56" s="11">
        <v>395</v>
      </c>
      <c r="N56" s="34">
        <v>42362.599305555559</v>
      </c>
    </row>
    <row r="57" spans="1:14">
      <c r="A57" s="19"/>
      <c r="B57" s="21"/>
      <c r="C57" s="12"/>
      <c r="D57" s="4">
        <v>2</v>
      </c>
      <c r="E57" s="4">
        <v>0</v>
      </c>
      <c r="F57" s="4">
        <v>0.2</v>
      </c>
      <c r="G57" s="4">
        <v>0.9</v>
      </c>
      <c r="H57" s="12"/>
      <c r="I57" s="12"/>
      <c r="J57" s="12"/>
      <c r="K57" s="12"/>
      <c r="L57" s="12"/>
      <c r="M57" s="12"/>
      <c r="N57" s="15"/>
    </row>
    <row r="58" spans="1:14">
      <c r="A58" s="19"/>
      <c r="B58" s="21"/>
      <c r="C58" s="12"/>
      <c r="D58" s="4" t="s">
        <v>20</v>
      </c>
      <c r="E58" s="4">
        <v>117</v>
      </c>
      <c r="F58" s="4">
        <v>121.6</v>
      </c>
      <c r="G58" s="4">
        <v>120</v>
      </c>
      <c r="H58" s="12"/>
      <c r="I58" s="12"/>
      <c r="J58" s="12"/>
      <c r="K58" s="12"/>
      <c r="L58" s="12"/>
      <c r="M58" s="12"/>
      <c r="N58" s="15"/>
    </row>
    <row r="59" spans="1:14">
      <c r="A59" s="20"/>
      <c r="B59" s="22"/>
      <c r="C59" s="13"/>
      <c r="D59" s="4"/>
      <c r="E59" s="17"/>
      <c r="F59" s="17"/>
      <c r="G59" s="17"/>
      <c r="H59" s="13"/>
      <c r="I59" s="13"/>
      <c r="J59" s="13"/>
      <c r="K59" s="13"/>
      <c r="L59" s="13"/>
      <c r="M59" s="13"/>
      <c r="N59" s="16"/>
    </row>
    <row r="60" spans="1:14">
      <c r="A60" s="18" t="s">
        <v>35</v>
      </c>
      <c r="B60" s="11">
        <v>400</v>
      </c>
      <c r="C60" s="11">
        <v>578</v>
      </c>
      <c r="D60" s="3">
        <v>1</v>
      </c>
      <c r="E60" s="3">
        <v>11.8</v>
      </c>
      <c r="F60" s="3">
        <v>16.2</v>
      </c>
      <c r="G60" s="3">
        <v>42.5</v>
      </c>
      <c r="H60" s="11">
        <v>231</v>
      </c>
      <c r="I60" s="11">
        <v>245</v>
      </c>
      <c r="J60" s="11">
        <v>218</v>
      </c>
      <c r="K60" s="11">
        <v>400</v>
      </c>
      <c r="L60" s="11">
        <v>398</v>
      </c>
      <c r="M60" s="11">
        <v>400</v>
      </c>
      <c r="N60" s="14">
        <v>42361.79791666667</v>
      </c>
    </row>
    <row r="61" spans="1:14">
      <c r="A61" s="19"/>
      <c r="B61" s="21"/>
      <c r="C61" s="12"/>
      <c r="D61" s="4">
        <v>2</v>
      </c>
      <c r="E61" s="4">
        <v>11.2</v>
      </c>
      <c r="F61" s="4">
        <v>18.600000000000001</v>
      </c>
      <c r="G61" s="4">
        <v>50.3</v>
      </c>
      <c r="H61" s="12"/>
      <c r="I61" s="12"/>
      <c r="J61" s="12"/>
      <c r="K61" s="12"/>
      <c r="L61" s="12"/>
      <c r="M61" s="12"/>
      <c r="N61" s="15"/>
    </row>
    <row r="62" spans="1:14">
      <c r="A62" s="19"/>
      <c r="B62" s="21"/>
      <c r="C62" s="12"/>
      <c r="D62" s="4">
        <v>3</v>
      </c>
      <c r="E62" s="4">
        <v>25.2</v>
      </c>
      <c r="F62" s="4">
        <v>70.3</v>
      </c>
      <c r="G62" s="4">
        <v>61.8</v>
      </c>
      <c r="H62" s="12"/>
      <c r="I62" s="12"/>
      <c r="J62" s="12"/>
      <c r="K62" s="12"/>
      <c r="L62" s="12"/>
      <c r="M62" s="12"/>
      <c r="N62" s="15"/>
    </row>
    <row r="63" spans="1:14">
      <c r="A63" s="19"/>
      <c r="B63" s="21"/>
      <c r="C63" s="12"/>
      <c r="D63" s="4">
        <v>4</v>
      </c>
      <c r="E63" s="4">
        <v>31.1</v>
      </c>
      <c r="F63" s="4">
        <v>14</v>
      </c>
      <c r="G63" s="4">
        <v>31</v>
      </c>
      <c r="H63" s="12"/>
      <c r="I63" s="12"/>
      <c r="J63" s="12"/>
      <c r="K63" s="12"/>
      <c r="L63" s="12"/>
      <c r="M63" s="12"/>
      <c r="N63" s="15"/>
    </row>
    <row r="64" spans="1:14">
      <c r="A64" s="19"/>
      <c r="B64" s="21"/>
      <c r="C64" s="12"/>
      <c r="D64" s="4"/>
      <c r="E64" s="4">
        <f>E60+E61+E62+E63</f>
        <v>79.300000000000011</v>
      </c>
      <c r="F64" s="4">
        <f>F60+F61+F62+F63</f>
        <v>119.1</v>
      </c>
      <c r="G64" s="4">
        <f>G60+G61+G62+G63</f>
        <v>185.6</v>
      </c>
      <c r="H64" s="12"/>
      <c r="I64" s="12"/>
      <c r="J64" s="12"/>
      <c r="K64" s="12"/>
      <c r="L64" s="12"/>
      <c r="M64" s="12"/>
      <c r="N64" s="15"/>
    </row>
    <row r="65" spans="1:14">
      <c r="A65" s="20"/>
      <c r="B65" s="22"/>
      <c r="C65" s="13"/>
      <c r="D65" s="4"/>
      <c r="E65" s="17"/>
      <c r="F65" s="17"/>
      <c r="G65" s="17"/>
      <c r="H65" s="13"/>
      <c r="I65" s="13"/>
      <c r="J65" s="13"/>
      <c r="K65" s="13"/>
      <c r="L65" s="13"/>
      <c r="M65" s="13"/>
      <c r="N65" s="16"/>
    </row>
    <row r="66" spans="1:14">
      <c r="A66" s="18" t="s">
        <v>36</v>
      </c>
      <c r="B66" s="11">
        <v>250</v>
      </c>
      <c r="C66" s="11">
        <v>361</v>
      </c>
      <c r="D66" s="3">
        <v>1</v>
      </c>
      <c r="E66" s="3">
        <v>35</v>
      </c>
      <c r="F66" s="3">
        <v>38.799999999999997</v>
      </c>
      <c r="G66" s="3">
        <v>49.1</v>
      </c>
      <c r="H66" s="11">
        <v>230</v>
      </c>
      <c r="I66" s="11">
        <v>232</v>
      </c>
      <c r="J66" s="11">
        <v>233</v>
      </c>
      <c r="K66" s="11">
        <v>401</v>
      </c>
      <c r="L66" s="11">
        <v>406</v>
      </c>
      <c r="M66" s="11">
        <v>402</v>
      </c>
      <c r="N66" s="14">
        <v>42361.767361111109</v>
      </c>
    </row>
    <row r="67" spans="1:14">
      <c r="A67" s="19"/>
      <c r="B67" s="21"/>
      <c r="C67" s="12"/>
      <c r="D67" s="4">
        <v>2</v>
      </c>
      <c r="E67" s="4">
        <v>54</v>
      </c>
      <c r="F67" s="4">
        <v>50.3</v>
      </c>
      <c r="G67" s="4">
        <v>39</v>
      </c>
      <c r="H67" s="12"/>
      <c r="I67" s="12"/>
      <c r="J67" s="12"/>
      <c r="K67" s="12"/>
      <c r="L67" s="12"/>
      <c r="M67" s="12"/>
      <c r="N67" s="15"/>
    </row>
    <row r="68" spans="1:14">
      <c r="A68" s="19"/>
      <c r="B68" s="21"/>
      <c r="C68" s="12"/>
      <c r="D68" s="4">
        <v>3</v>
      </c>
      <c r="E68" s="4">
        <v>6</v>
      </c>
      <c r="F68" s="4">
        <v>0.2</v>
      </c>
      <c r="G68" s="4">
        <v>0.2</v>
      </c>
      <c r="H68" s="12"/>
      <c r="I68" s="12"/>
      <c r="J68" s="12"/>
      <c r="K68" s="12"/>
      <c r="L68" s="12"/>
      <c r="M68" s="12"/>
      <c r="N68" s="15"/>
    </row>
    <row r="69" spans="1:14">
      <c r="A69" s="19"/>
      <c r="B69" s="21"/>
      <c r="C69" s="12"/>
      <c r="D69" s="4" t="s">
        <v>20</v>
      </c>
      <c r="E69" s="4">
        <f>E66+E67+E68</f>
        <v>95</v>
      </c>
      <c r="F69" s="4">
        <f>F66+F67+F68</f>
        <v>89.3</v>
      </c>
      <c r="G69" s="4">
        <f>G66+G67+G68</f>
        <v>88.3</v>
      </c>
      <c r="H69" s="12"/>
      <c r="I69" s="12"/>
      <c r="J69" s="12"/>
      <c r="K69" s="12"/>
      <c r="L69" s="12"/>
      <c r="M69" s="12"/>
      <c r="N69" s="15"/>
    </row>
    <row r="70" spans="1:14">
      <c r="A70" s="20"/>
      <c r="B70" s="22"/>
      <c r="C70" s="13"/>
      <c r="D70" s="4"/>
      <c r="E70" s="17"/>
      <c r="F70" s="17"/>
      <c r="G70" s="17"/>
      <c r="H70" s="13"/>
      <c r="I70" s="13"/>
      <c r="J70" s="13"/>
      <c r="K70" s="13"/>
      <c r="L70" s="13"/>
      <c r="M70" s="13"/>
      <c r="N70" s="16"/>
    </row>
    <row r="71" spans="1:14">
      <c r="A71" s="18" t="s">
        <v>37</v>
      </c>
      <c r="B71" s="11">
        <v>160</v>
      </c>
      <c r="C71" s="11">
        <v>231</v>
      </c>
      <c r="D71" s="3">
        <v>1</v>
      </c>
      <c r="E71" s="4">
        <v>22.2</v>
      </c>
      <c r="F71" s="4">
        <v>25.7</v>
      </c>
      <c r="G71" s="4">
        <v>23.6</v>
      </c>
      <c r="H71" s="11">
        <v>230</v>
      </c>
      <c r="I71" s="11">
        <v>230</v>
      </c>
      <c r="J71" s="11">
        <v>229</v>
      </c>
      <c r="K71" s="11">
        <v>399</v>
      </c>
      <c r="L71" s="11">
        <v>399</v>
      </c>
      <c r="M71" s="11">
        <v>397</v>
      </c>
      <c r="N71" s="14">
        <v>42360.910416666666</v>
      </c>
    </row>
    <row r="72" spans="1:14">
      <c r="A72" s="19"/>
      <c r="B72" s="21"/>
      <c r="C72" s="12"/>
      <c r="D72" s="4">
        <v>2</v>
      </c>
      <c r="E72" s="4">
        <v>16.100000000000001</v>
      </c>
      <c r="F72" s="4">
        <v>47.4</v>
      </c>
      <c r="G72" s="4">
        <v>32.200000000000003</v>
      </c>
      <c r="H72" s="12"/>
      <c r="I72" s="12"/>
      <c r="J72" s="12"/>
      <c r="K72" s="12"/>
      <c r="L72" s="12"/>
      <c r="M72" s="12"/>
      <c r="N72" s="15"/>
    </row>
    <row r="73" spans="1:14">
      <c r="A73" s="19"/>
      <c r="B73" s="21"/>
      <c r="C73" s="12"/>
      <c r="D73" s="4">
        <v>3</v>
      </c>
      <c r="E73" s="4">
        <v>81</v>
      </c>
      <c r="F73" s="4">
        <v>29.3</v>
      </c>
      <c r="G73" s="4">
        <v>39.799999999999997</v>
      </c>
      <c r="H73" s="12"/>
      <c r="I73" s="12"/>
      <c r="J73" s="12"/>
      <c r="K73" s="12"/>
      <c r="L73" s="12"/>
      <c r="M73" s="12"/>
      <c r="N73" s="15"/>
    </row>
    <row r="74" spans="1:14">
      <c r="A74" s="19"/>
      <c r="B74" s="21"/>
      <c r="C74" s="12"/>
      <c r="D74" s="4">
        <v>4</v>
      </c>
      <c r="E74" s="4">
        <v>41.9</v>
      </c>
      <c r="F74" s="4">
        <v>113.3</v>
      </c>
      <c r="G74" s="4">
        <v>91.5</v>
      </c>
      <c r="H74" s="12"/>
      <c r="I74" s="12"/>
      <c r="J74" s="12"/>
      <c r="K74" s="12"/>
      <c r="L74" s="12"/>
      <c r="M74" s="12"/>
      <c r="N74" s="15"/>
    </row>
    <row r="75" spans="1:14">
      <c r="A75" s="19"/>
      <c r="B75" s="21"/>
      <c r="C75" s="12"/>
      <c r="D75" s="4" t="s">
        <v>20</v>
      </c>
      <c r="E75" s="4">
        <f>E71+E72+E73+F75</f>
        <v>335</v>
      </c>
      <c r="F75" s="4">
        <f>F71+F72+F73+F74</f>
        <v>215.7</v>
      </c>
      <c r="G75" s="4">
        <f>G71+G72+G73+G74</f>
        <v>187.1</v>
      </c>
      <c r="H75" s="12"/>
      <c r="I75" s="12"/>
      <c r="J75" s="12"/>
      <c r="K75" s="12"/>
      <c r="L75" s="12"/>
      <c r="M75" s="12"/>
      <c r="N75" s="15"/>
    </row>
    <row r="76" spans="1:14">
      <c r="A76" s="20"/>
      <c r="B76" s="22"/>
      <c r="C76" s="13"/>
      <c r="D76" s="4"/>
      <c r="E76" s="17"/>
      <c r="F76" s="17"/>
      <c r="G76" s="17"/>
      <c r="H76" s="13"/>
      <c r="I76" s="13"/>
      <c r="J76" s="13"/>
      <c r="K76" s="13"/>
      <c r="L76" s="13"/>
      <c r="M76" s="13"/>
      <c r="N76" s="16"/>
    </row>
    <row r="77" spans="1:14">
      <c r="A77" s="18" t="s">
        <v>38</v>
      </c>
      <c r="B77" s="11">
        <v>630</v>
      </c>
      <c r="C77" s="11">
        <v>910</v>
      </c>
      <c r="D77" s="3">
        <v>1</v>
      </c>
      <c r="E77" s="4">
        <v>1.3</v>
      </c>
      <c r="F77" s="4">
        <v>0.7</v>
      </c>
      <c r="G77" s="4">
        <v>1.3</v>
      </c>
      <c r="H77" s="11">
        <v>240</v>
      </c>
      <c r="I77" s="11">
        <v>240</v>
      </c>
      <c r="J77" s="11">
        <v>241</v>
      </c>
      <c r="K77" s="11">
        <v>421</v>
      </c>
      <c r="L77" s="11">
        <v>421</v>
      </c>
      <c r="M77" s="11">
        <v>417</v>
      </c>
      <c r="N77" s="14">
        <v>42361.833333333336</v>
      </c>
    </row>
    <row r="78" spans="1:14">
      <c r="A78" s="19"/>
      <c r="B78" s="21"/>
      <c r="C78" s="12"/>
      <c r="D78" s="4">
        <v>2</v>
      </c>
      <c r="E78" s="4">
        <v>66.7</v>
      </c>
      <c r="F78" s="4">
        <v>81.3</v>
      </c>
      <c r="G78" s="4">
        <v>87.6</v>
      </c>
      <c r="H78" s="12"/>
      <c r="I78" s="12"/>
      <c r="J78" s="12"/>
      <c r="K78" s="12"/>
      <c r="L78" s="12"/>
      <c r="M78" s="12"/>
      <c r="N78" s="15"/>
    </row>
    <row r="79" spans="1:14">
      <c r="A79" s="19"/>
      <c r="B79" s="21"/>
      <c r="C79" s="12"/>
      <c r="D79" s="4">
        <v>3</v>
      </c>
      <c r="E79" s="4">
        <v>32.9</v>
      </c>
      <c r="F79" s="4">
        <v>44.5</v>
      </c>
      <c r="G79" s="4">
        <v>50.4</v>
      </c>
      <c r="H79" s="12"/>
      <c r="I79" s="12"/>
      <c r="J79" s="12"/>
      <c r="K79" s="12"/>
      <c r="L79" s="12"/>
      <c r="M79" s="12"/>
      <c r="N79" s="15"/>
    </row>
    <row r="80" spans="1:14">
      <c r="A80" s="19"/>
      <c r="B80" s="21"/>
      <c r="C80" s="12"/>
      <c r="D80" s="6" t="s">
        <v>39</v>
      </c>
      <c r="E80" s="4">
        <v>27.1</v>
      </c>
      <c r="F80" s="4">
        <v>38.299999999999997</v>
      </c>
      <c r="G80" s="4">
        <v>17.399999999999999</v>
      </c>
      <c r="H80" s="12"/>
      <c r="I80" s="12"/>
      <c r="J80" s="12"/>
      <c r="K80" s="12"/>
      <c r="L80" s="12"/>
      <c r="M80" s="12"/>
      <c r="N80" s="15"/>
    </row>
    <row r="81" spans="1:14">
      <c r="A81" s="19"/>
      <c r="B81" s="21"/>
      <c r="C81" s="12"/>
      <c r="D81" s="4" t="s">
        <v>20</v>
      </c>
      <c r="E81" s="4">
        <f>E77+E78+E79+E80</f>
        <v>128</v>
      </c>
      <c r="F81" s="4">
        <f>F77+F78+F79+F80</f>
        <v>164.8</v>
      </c>
      <c r="G81" s="4">
        <f>G77+G79+G78+G80</f>
        <v>156.69999999999999</v>
      </c>
      <c r="H81" s="12"/>
      <c r="I81" s="12"/>
      <c r="J81" s="12"/>
      <c r="K81" s="12"/>
      <c r="L81" s="12"/>
      <c r="M81" s="12"/>
      <c r="N81" s="15"/>
    </row>
    <row r="82" spans="1:14">
      <c r="A82" s="20"/>
      <c r="B82" s="22"/>
      <c r="C82" s="13"/>
      <c r="D82" s="4"/>
      <c r="E82" s="17"/>
      <c r="F82" s="17"/>
      <c r="G82" s="17"/>
      <c r="H82" s="13"/>
      <c r="I82" s="13"/>
      <c r="J82" s="13"/>
      <c r="K82" s="13"/>
      <c r="L82" s="13"/>
      <c r="M82" s="13"/>
      <c r="N82" s="16"/>
    </row>
    <row r="83" spans="1:14">
      <c r="A83" s="18" t="s">
        <v>40</v>
      </c>
      <c r="B83" s="11">
        <v>630</v>
      </c>
      <c r="C83" s="11">
        <v>910</v>
      </c>
      <c r="D83" s="3">
        <v>1</v>
      </c>
      <c r="E83" s="3">
        <v>39.5</v>
      </c>
      <c r="F83" s="3">
        <v>27.8</v>
      </c>
      <c r="G83" s="3">
        <v>34.700000000000003</v>
      </c>
      <c r="H83" s="11">
        <v>236</v>
      </c>
      <c r="I83" s="11">
        <v>240</v>
      </c>
      <c r="J83" s="11">
        <v>233</v>
      </c>
      <c r="K83" s="11">
        <v>413</v>
      </c>
      <c r="L83" s="11">
        <v>414</v>
      </c>
      <c r="M83" s="11">
        <v>412</v>
      </c>
      <c r="N83" s="14">
        <v>42361.434027777781</v>
      </c>
    </row>
    <row r="84" spans="1:14">
      <c r="A84" s="19"/>
      <c r="B84" s="21"/>
      <c r="C84" s="12"/>
      <c r="D84" s="4">
        <v>2</v>
      </c>
      <c r="E84" s="4">
        <v>78.2</v>
      </c>
      <c r="F84" s="4">
        <v>58.1</v>
      </c>
      <c r="G84" s="4">
        <v>55.5</v>
      </c>
      <c r="H84" s="12"/>
      <c r="I84" s="12"/>
      <c r="J84" s="12"/>
      <c r="K84" s="12"/>
      <c r="L84" s="12"/>
      <c r="M84" s="12"/>
      <c r="N84" s="15"/>
    </row>
    <row r="85" spans="1:14">
      <c r="A85" s="19"/>
      <c r="B85" s="21"/>
      <c r="C85" s="12"/>
      <c r="D85" s="4">
        <v>3</v>
      </c>
      <c r="E85" s="4">
        <v>138</v>
      </c>
      <c r="F85" s="4">
        <v>154.1</v>
      </c>
      <c r="G85" s="4">
        <v>124</v>
      </c>
      <c r="H85" s="12"/>
      <c r="I85" s="12"/>
      <c r="J85" s="12"/>
      <c r="K85" s="12"/>
      <c r="L85" s="12"/>
      <c r="M85" s="12"/>
      <c r="N85" s="15"/>
    </row>
    <row r="86" spans="1:14">
      <c r="A86" s="19"/>
      <c r="B86" s="21"/>
      <c r="C86" s="12"/>
      <c r="D86" s="4">
        <v>4</v>
      </c>
      <c r="E86" s="4">
        <v>87.2</v>
      </c>
      <c r="F86" s="4">
        <v>81.2</v>
      </c>
      <c r="G86" s="4">
        <v>88</v>
      </c>
      <c r="H86" s="12"/>
      <c r="I86" s="12"/>
      <c r="J86" s="12"/>
      <c r="K86" s="12"/>
      <c r="L86" s="12"/>
      <c r="M86" s="12"/>
      <c r="N86" s="15"/>
    </row>
    <row r="87" spans="1:14">
      <c r="A87" s="19"/>
      <c r="B87" s="21"/>
      <c r="C87" s="12"/>
      <c r="D87" s="4">
        <v>5</v>
      </c>
      <c r="E87" s="4">
        <v>74.599999999999994</v>
      </c>
      <c r="F87" s="4">
        <v>95.4</v>
      </c>
      <c r="G87" s="4">
        <v>118</v>
      </c>
      <c r="H87" s="12"/>
      <c r="I87" s="12"/>
      <c r="J87" s="12"/>
      <c r="K87" s="12"/>
      <c r="L87" s="12"/>
      <c r="M87" s="12"/>
      <c r="N87" s="15"/>
    </row>
    <row r="88" spans="1:14">
      <c r="A88" s="19"/>
      <c r="B88" s="21"/>
      <c r="C88" s="12"/>
      <c r="D88" s="4" t="s">
        <v>20</v>
      </c>
      <c r="E88" s="4">
        <f>E83+E84+E85+E86+E87</f>
        <v>417.5</v>
      </c>
      <c r="F88" s="4">
        <f>F83+F84+F85+F86+F87</f>
        <v>416.6</v>
      </c>
      <c r="G88" s="4">
        <f>G83+G84+G85+G86+G87</f>
        <v>420.2</v>
      </c>
      <c r="H88" s="12"/>
      <c r="I88" s="12"/>
      <c r="J88" s="12"/>
      <c r="K88" s="12"/>
      <c r="L88" s="12"/>
      <c r="M88" s="12"/>
      <c r="N88" s="15"/>
    </row>
    <row r="89" spans="1:14">
      <c r="A89" s="20"/>
      <c r="B89" s="22"/>
      <c r="C89" s="13"/>
      <c r="D89" s="4"/>
      <c r="E89" s="17"/>
      <c r="F89" s="17"/>
      <c r="G89" s="17"/>
      <c r="H89" s="13"/>
      <c r="I89" s="13"/>
      <c r="J89" s="13"/>
      <c r="K89" s="13"/>
      <c r="L89" s="13"/>
      <c r="M89" s="13"/>
      <c r="N89" s="16"/>
    </row>
    <row r="90" spans="1:14">
      <c r="A90" s="18" t="s">
        <v>41</v>
      </c>
      <c r="B90" s="11">
        <v>100</v>
      </c>
      <c r="C90" s="11">
        <v>144</v>
      </c>
      <c r="D90" s="3">
        <v>1</v>
      </c>
      <c r="E90" s="3">
        <v>33.9</v>
      </c>
      <c r="F90" s="3">
        <v>14.6</v>
      </c>
      <c r="G90" s="3">
        <v>36.200000000000003</v>
      </c>
      <c r="H90" s="11">
        <v>235</v>
      </c>
      <c r="I90" s="11">
        <v>245</v>
      </c>
      <c r="J90" s="11">
        <v>213</v>
      </c>
      <c r="K90" s="11">
        <v>399</v>
      </c>
      <c r="L90" s="11">
        <v>395</v>
      </c>
      <c r="M90" s="11">
        <v>396</v>
      </c>
      <c r="N90" s="14">
        <v>42361.84375</v>
      </c>
    </row>
    <row r="91" spans="1:14">
      <c r="A91" s="19"/>
      <c r="B91" s="21"/>
      <c r="C91" s="12"/>
      <c r="D91" s="4">
        <v>2</v>
      </c>
      <c r="E91" s="4">
        <v>39.200000000000003</v>
      </c>
      <c r="F91" s="4">
        <v>70.2</v>
      </c>
      <c r="G91" s="4">
        <v>73.099999999999994</v>
      </c>
      <c r="H91" s="12"/>
      <c r="I91" s="12"/>
      <c r="J91" s="12"/>
      <c r="K91" s="12"/>
      <c r="L91" s="12"/>
      <c r="M91" s="12"/>
      <c r="N91" s="15"/>
    </row>
    <row r="92" spans="1:14">
      <c r="A92" s="19"/>
      <c r="B92" s="21"/>
      <c r="C92" s="12"/>
      <c r="D92" s="4" t="s">
        <v>20</v>
      </c>
      <c r="E92" s="4">
        <f>E90+E91</f>
        <v>73.099999999999994</v>
      </c>
      <c r="F92" s="4">
        <f>F90+F91</f>
        <v>84.8</v>
      </c>
      <c r="G92" s="4">
        <f>G90+G91</f>
        <v>109.3</v>
      </c>
      <c r="H92" s="12"/>
      <c r="I92" s="12"/>
      <c r="J92" s="12"/>
      <c r="K92" s="12"/>
      <c r="L92" s="12"/>
      <c r="M92" s="12"/>
      <c r="N92" s="15"/>
    </row>
    <row r="93" spans="1:14">
      <c r="A93" s="20"/>
      <c r="B93" s="22"/>
      <c r="C93" s="13"/>
      <c r="D93" s="4"/>
      <c r="E93" s="17"/>
      <c r="F93" s="17"/>
      <c r="G93" s="17"/>
      <c r="H93" s="13"/>
      <c r="I93" s="13"/>
      <c r="J93" s="13"/>
      <c r="K93" s="13"/>
      <c r="L93" s="13"/>
      <c r="M93" s="13"/>
      <c r="N93" s="16"/>
    </row>
    <row r="94" spans="1:14">
      <c r="A94" s="18" t="s">
        <v>42</v>
      </c>
      <c r="B94" s="11" t="s">
        <v>43</v>
      </c>
      <c r="C94" s="11">
        <v>231</v>
      </c>
      <c r="D94" s="3">
        <v>1</v>
      </c>
      <c r="E94" s="3">
        <v>42</v>
      </c>
      <c r="F94" s="3">
        <v>70.2</v>
      </c>
      <c r="G94" s="3">
        <v>91.9</v>
      </c>
      <c r="H94" s="11">
        <v>232</v>
      </c>
      <c r="I94" s="11">
        <v>231</v>
      </c>
      <c r="J94" s="11">
        <v>222</v>
      </c>
      <c r="K94" s="11">
        <v>399</v>
      </c>
      <c r="L94" s="11">
        <v>399</v>
      </c>
      <c r="M94" s="11">
        <v>401</v>
      </c>
      <c r="N94" s="14">
        <v>42361.423611111109</v>
      </c>
    </row>
    <row r="95" spans="1:14">
      <c r="A95" s="19"/>
      <c r="B95" s="21"/>
      <c r="C95" s="12"/>
      <c r="D95" s="4">
        <v>2</v>
      </c>
      <c r="E95" s="4">
        <v>30.8</v>
      </c>
      <c r="F95" s="4">
        <v>28</v>
      </c>
      <c r="G95" s="4">
        <v>31.8</v>
      </c>
      <c r="H95" s="12"/>
      <c r="I95" s="12"/>
      <c r="J95" s="12"/>
      <c r="K95" s="12"/>
      <c r="L95" s="12"/>
      <c r="M95" s="12"/>
      <c r="N95" s="15"/>
    </row>
    <row r="96" spans="1:14">
      <c r="A96" s="19"/>
      <c r="B96" s="21"/>
      <c r="C96" s="12"/>
      <c r="D96" s="4" t="s">
        <v>20</v>
      </c>
      <c r="E96" s="4">
        <f>E94+E95</f>
        <v>72.8</v>
      </c>
      <c r="F96" s="4">
        <f>F94+F95</f>
        <v>98.2</v>
      </c>
      <c r="G96" s="4">
        <f>G94+G95</f>
        <v>123.7</v>
      </c>
      <c r="H96" s="12"/>
      <c r="I96" s="12"/>
      <c r="J96" s="12"/>
      <c r="K96" s="12"/>
      <c r="L96" s="12"/>
      <c r="M96" s="12"/>
      <c r="N96" s="15"/>
    </row>
    <row r="97" spans="1:14">
      <c r="A97" s="20"/>
      <c r="B97" s="22"/>
      <c r="C97" s="13"/>
      <c r="D97" s="4"/>
      <c r="E97" s="17"/>
      <c r="F97" s="17"/>
      <c r="G97" s="17"/>
      <c r="H97" s="13"/>
      <c r="I97" s="13"/>
      <c r="J97" s="13"/>
      <c r="K97" s="33"/>
      <c r="L97" s="33"/>
      <c r="M97" s="33"/>
      <c r="N97" s="16"/>
    </row>
    <row r="98" spans="1:14">
      <c r="A98" s="18" t="s">
        <v>44</v>
      </c>
      <c r="B98" s="11">
        <v>250</v>
      </c>
      <c r="C98" s="11">
        <v>361</v>
      </c>
      <c r="D98" s="3">
        <v>1</v>
      </c>
      <c r="E98" s="3">
        <v>11.9</v>
      </c>
      <c r="F98" s="3">
        <v>9.5</v>
      </c>
      <c r="G98" s="3">
        <v>7.3</v>
      </c>
      <c r="H98" s="11">
        <v>222</v>
      </c>
      <c r="I98" s="11">
        <v>228</v>
      </c>
      <c r="J98" s="11">
        <v>226</v>
      </c>
      <c r="K98" s="32">
        <v>392</v>
      </c>
      <c r="L98" s="32">
        <v>393</v>
      </c>
      <c r="M98" s="32">
        <v>390</v>
      </c>
      <c r="N98" s="14">
        <v>42361.410416666666</v>
      </c>
    </row>
    <row r="99" spans="1:14">
      <c r="A99" s="19"/>
      <c r="B99" s="12"/>
      <c r="C99" s="12"/>
      <c r="D99" s="3">
        <v>2</v>
      </c>
      <c r="E99" s="4">
        <v>6.5</v>
      </c>
      <c r="F99" s="4">
        <v>9.6999999999999993</v>
      </c>
      <c r="G99" s="4">
        <v>8.4</v>
      </c>
      <c r="H99" s="12"/>
      <c r="I99" s="12"/>
      <c r="J99" s="12"/>
      <c r="K99" s="12"/>
      <c r="L99" s="12"/>
      <c r="M99" s="12"/>
      <c r="N99" s="29"/>
    </row>
    <row r="100" spans="1:14">
      <c r="A100" s="19"/>
      <c r="B100" s="21"/>
      <c r="C100" s="12"/>
      <c r="D100" s="4">
        <v>3</v>
      </c>
      <c r="E100" s="4">
        <v>68</v>
      </c>
      <c r="F100" s="4">
        <v>43.8</v>
      </c>
      <c r="G100" s="4">
        <v>26.3</v>
      </c>
      <c r="H100" s="12"/>
      <c r="I100" s="12"/>
      <c r="J100" s="12"/>
      <c r="K100" s="12"/>
      <c r="L100" s="12"/>
      <c r="M100" s="12"/>
      <c r="N100" s="15"/>
    </row>
    <row r="101" spans="1:14">
      <c r="A101" s="19"/>
      <c r="B101" s="21"/>
      <c r="C101" s="12"/>
      <c r="D101" s="4" t="s">
        <v>20</v>
      </c>
      <c r="E101" s="4">
        <f>E98+E100</f>
        <v>79.900000000000006</v>
      </c>
      <c r="F101" s="4">
        <f>F98+F100</f>
        <v>53.3</v>
      </c>
      <c r="G101" s="4">
        <f>G98+G100</f>
        <v>33.6</v>
      </c>
      <c r="H101" s="12"/>
      <c r="I101" s="12"/>
      <c r="J101" s="12"/>
      <c r="K101" s="12"/>
      <c r="L101" s="12"/>
      <c r="M101" s="12"/>
      <c r="N101" s="15"/>
    </row>
    <row r="102" spans="1:14">
      <c r="A102" s="20"/>
      <c r="B102" s="22"/>
      <c r="C102" s="13"/>
      <c r="D102" s="4"/>
      <c r="E102" s="17"/>
      <c r="F102" s="17"/>
      <c r="G102" s="17"/>
      <c r="H102" s="13"/>
      <c r="I102" s="13"/>
      <c r="J102" s="13"/>
      <c r="K102" s="13"/>
      <c r="L102" s="13"/>
      <c r="M102" s="13"/>
      <c r="N102" s="16"/>
    </row>
    <row r="103" spans="1:14">
      <c r="A103" s="18" t="s">
        <v>45</v>
      </c>
      <c r="B103" s="11">
        <v>160</v>
      </c>
      <c r="C103" s="11">
        <v>231</v>
      </c>
      <c r="D103" s="3">
        <v>1</v>
      </c>
      <c r="E103" s="3">
        <v>38</v>
      </c>
      <c r="F103" s="3">
        <v>51</v>
      </c>
      <c r="G103" s="3">
        <v>30</v>
      </c>
      <c r="H103" s="11">
        <v>243</v>
      </c>
      <c r="I103" s="11">
        <v>234</v>
      </c>
      <c r="J103" s="11">
        <v>235</v>
      </c>
      <c r="K103" s="11">
        <v>416</v>
      </c>
      <c r="L103" s="11">
        <v>412</v>
      </c>
      <c r="M103" s="11">
        <v>413</v>
      </c>
      <c r="N103" s="14">
        <v>42361.410416666666</v>
      </c>
    </row>
    <row r="104" spans="1:14">
      <c r="A104" s="19"/>
      <c r="B104" s="21"/>
      <c r="C104" s="12"/>
      <c r="D104" s="4" t="s">
        <v>20</v>
      </c>
      <c r="E104" s="4">
        <v>38.299999999999997</v>
      </c>
      <c r="F104" s="4">
        <v>29.4</v>
      </c>
      <c r="G104" s="4">
        <v>27.6</v>
      </c>
      <c r="H104" s="12"/>
      <c r="I104" s="12"/>
      <c r="J104" s="12"/>
      <c r="K104" s="12"/>
      <c r="L104" s="12"/>
      <c r="M104" s="12"/>
      <c r="N104" s="15"/>
    </row>
    <row r="105" spans="1:14">
      <c r="A105" s="20"/>
      <c r="B105" s="22"/>
      <c r="C105" s="13"/>
      <c r="D105" s="4"/>
      <c r="E105" s="17"/>
      <c r="F105" s="17"/>
      <c r="G105" s="17"/>
      <c r="H105" s="13"/>
      <c r="I105" s="13"/>
      <c r="J105" s="13"/>
      <c r="K105" s="13"/>
      <c r="L105" s="13"/>
      <c r="M105" s="13"/>
      <c r="N105" s="16"/>
    </row>
    <row r="106" spans="1:14">
      <c r="A106" s="18" t="s">
        <v>46</v>
      </c>
      <c r="B106" s="11">
        <v>160</v>
      </c>
      <c r="C106" s="11">
        <v>231</v>
      </c>
      <c r="D106" s="3">
        <v>1</v>
      </c>
      <c r="E106" s="3">
        <v>29</v>
      </c>
      <c r="F106" s="3">
        <v>54</v>
      </c>
      <c r="G106" s="3">
        <v>39</v>
      </c>
      <c r="H106" s="11">
        <v>231</v>
      </c>
      <c r="I106" s="11">
        <v>228</v>
      </c>
      <c r="J106" s="11">
        <v>235</v>
      </c>
      <c r="K106" s="11">
        <v>374</v>
      </c>
      <c r="L106" s="11">
        <v>404</v>
      </c>
      <c r="M106" s="11">
        <v>403</v>
      </c>
      <c r="N106" s="14">
        <v>42361.381944444445</v>
      </c>
    </row>
    <row r="107" spans="1:14">
      <c r="A107" s="19"/>
      <c r="B107" s="21"/>
      <c r="C107" s="12"/>
      <c r="D107" s="4" t="s">
        <v>20</v>
      </c>
      <c r="E107" s="4">
        <v>60</v>
      </c>
      <c r="F107" s="4">
        <v>38</v>
      </c>
      <c r="G107" s="4">
        <v>46.6</v>
      </c>
      <c r="H107" s="12"/>
      <c r="I107" s="12"/>
      <c r="J107" s="12"/>
      <c r="K107" s="12"/>
      <c r="L107" s="12"/>
      <c r="M107" s="12"/>
      <c r="N107" s="15"/>
    </row>
    <row r="108" spans="1:14">
      <c r="A108" s="20"/>
      <c r="B108" s="22"/>
      <c r="C108" s="13"/>
      <c r="D108" s="4"/>
      <c r="E108" s="17"/>
      <c r="F108" s="17"/>
      <c r="G108" s="17"/>
      <c r="H108" s="13"/>
      <c r="I108" s="13"/>
      <c r="J108" s="13"/>
      <c r="K108" s="13"/>
      <c r="L108" s="13"/>
      <c r="M108" s="13"/>
      <c r="N108" s="16"/>
    </row>
    <row r="109" spans="1:14">
      <c r="A109" s="18" t="s">
        <v>47</v>
      </c>
      <c r="B109" s="11">
        <v>250</v>
      </c>
      <c r="C109" s="11">
        <v>361</v>
      </c>
      <c r="D109" s="3">
        <v>1</v>
      </c>
      <c r="E109" s="4">
        <v>28.5</v>
      </c>
      <c r="F109" s="4">
        <v>18.100000000000001</v>
      </c>
      <c r="G109" s="4">
        <v>25.8</v>
      </c>
      <c r="H109" s="11">
        <v>224</v>
      </c>
      <c r="I109" s="11">
        <v>224</v>
      </c>
      <c r="J109" s="11">
        <v>224</v>
      </c>
      <c r="K109" s="11">
        <v>395</v>
      </c>
      <c r="L109" s="11">
        <v>390</v>
      </c>
      <c r="M109" s="11">
        <v>390</v>
      </c>
      <c r="N109" s="14">
        <v>42361.400694444441</v>
      </c>
    </row>
    <row r="110" spans="1:14">
      <c r="A110" s="19"/>
      <c r="B110" s="21"/>
      <c r="C110" s="12"/>
      <c r="D110" s="4">
        <v>2</v>
      </c>
      <c r="E110" s="4">
        <v>26.8</v>
      </c>
      <c r="F110" s="4">
        <v>27.3</v>
      </c>
      <c r="G110" s="4">
        <v>23.4</v>
      </c>
      <c r="H110" s="12"/>
      <c r="I110" s="12"/>
      <c r="J110" s="12"/>
      <c r="K110" s="12"/>
      <c r="L110" s="12"/>
      <c r="M110" s="12"/>
      <c r="N110" s="15"/>
    </row>
    <row r="111" spans="1:14">
      <c r="A111" s="19"/>
      <c r="B111" s="21"/>
      <c r="C111" s="12"/>
      <c r="D111" s="4">
        <v>3</v>
      </c>
      <c r="E111" s="4">
        <v>6.1</v>
      </c>
      <c r="F111" s="4">
        <v>51.5</v>
      </c>
      <c r="G111" s="4">
        <v>35.799999999999997</v>
      </c>
      <c r="H111" s="12"/>
      <c r="I111" s="12"/>
      <c r="J111" s="12"/>
      <c r="K111" s="12"/>
      <c r="L111" s="12"/>
      <c r="M111" s="12"/>
      <c r="N111" s="15"/>
    </row>
    <row r="112" spans="1:14">
      <c r="A112" s="19"/>
      <c r="B112" s="21"/>
      <c r="C112" s="12"/>
      <c r="D112" s="4">
        <v>4</v>
      </c>
      <c r="E112" s="4">
        <v>2.7</v>
      </c>
      <c r="F112" s="4">
        <v>6.1</v>
      </c>
      <c r="G112" s="4">
        <v>3.8</v>
      </c>
      <c r="H112" s="12"/>
      <c r="I112" s="12"/>
      <c r="J112" s="12"/>
      <c r="K112" s="12"/>
      <c r="L112" s="12"/>
      <c r="M112" s="12"/>
      <c r="N112" s="15"/>
    </row>
    <row r="113" spans="1:14">
      <c r="A113" s="19"/>
      <c r="B113" s="21"/>
      <c r="C113" s="12"/>
      <c r="D113" s="4">
        <v>5</v>
      </c>
      <c r="E113" s="4">
        <v>40.9</v>
      </c>
      <c r="F113" s="4">
        <v>35.299999999999997</v>
      </c>
      <c r="G113" s="4">
        <v>47.8</v>
      </c>
      <c r="H113" s="12"/>
      <c r="I113" s="12"/>
      <c r="J113" s="12"/>
      <c r="K113" s="12"/>
      <c r="L113" s="12"/>
      <c r="M113" s="12"/>
      <c r="N113" s="15"/>
    </row>
    <row r="114" spans="1:14">
      <c r="A114" s="19"/>
      <c r="B114" s="21"/>
      <c r="C114" s="12"/>
      <c r="D114" s="4" t="s">
        <v>20</v>
      </c>
      <c r="E114" s="4">
        <f>E109+E110+E111+E112+E113</f>
        <v>105</v>
      </c>
      <c r="F114" s="4">
        <f>F109+F110+F111+F112+F113</f>
        <v>138.30000000000001</v>
      </c>
      <c r="G114" s="4">
        <f>G109+G110+G111+G112+G113</f>
        <v>136.6</v>
      </c>
      <c r="H114" s="12"/>
      <c r="I114" s="12"/>
      <c r="J114" s="12"/>
      <c r="K114" s="12"/>
      <c r="L114" s="12"/>
      <c r="M114" s="12"/>
      <c r="N114" s="15"/>
    </row>
    <row r="115" spans="1:14">
      <c r="A115" s="20"/>
      <c r="B115" s="22"/>
      <c r="C115" s="13"/>
      <c r="D115" s="4"/>
      <c r="E115" s="17"/>
      <c r="F115" s="17"/>
      <c r="G115" s="17"/>
      <c r="H115" s="13"/>
      <c r="I115" s="13"/>
      <c r="J115" s="13"/>
      <c r="K115" s="13"/>
      <c r="L115" s="13"/>
      <c r="M115" s="13"/>
      <c r="N115" s="16"/>
    </row>
    <row r="116" spans="1:14">
      <c r="A116" s="18" t="s">
        <v>48</v>
      </c>
      <c r="B116" s="11">
        <v>250</v>
      </c>
      <c r="C116" s="11">
        <v>361</v>
      </c>
      <c r="D116" s="3">
        <v>1</v>
      </c>
      <c r="E116" s="4">
        <v>13</v>
      </c>
      <c r="F116" s="4">
        <v>16</v>
      </c>
      <c r="G116" s="4">
        <v>17</v>
      </c>
      <c r="H116" s="11">
        <v>235</v>
      </c>
      <c r="I116" s="11">
        <v>235</v>
      </c>
      <c r="J116" s="11">
        <v>243</v>
      </c>
      <c r="K116" s="11">
        <v>412</v>
      </c>
      <c r="L116" s="11">
        <v>411</v>
      </c>
      <c r="M116" s="11">
        <v>411</v>
      </c>
      <c r="N116" s="14">
        <v>42361.872916666667</v>
      </c>
    </row>
    <row r="117" spans="1:14">
      <c r="A117" s="19"/>
      <c r="B117" s="21"/>
      <c r="C117" s="12"/>
      <c r="D117" s="4">
        <v>2</v>
      </c>
      <c r="E117" s="4">
        <v>22</v>
      </c>
      <c r="F117" s="4">
        <v>34</v>
      </c>
      <c r="G117" s="4">
        <v>12</v>
      </c>
      <c r="H117" s="12"/>
      <c r="I117" s="12"/>
      <c r="J117" s="12"/>
      <c r="K117" s="12"/>
      <c r="L117" s="12"/>
      <c r="M117" s="12"/>
      <c r="N117" s="15"/>
    </row>
    <row r="118" spans="1:14">
      <c r="A118" s="19"/>
      <c r="B118" s="21"/>
      <c r="C118" s="12"/>
      <c r="D118" s="4">
        <v>3</v>
      </c>
      <c r="E118" s="4">
        <v>18</v>
      </c>
      <c r="F118" s="4">
        <v>1.3</v>
      </c>
      <c r="G118" s="4">
        <v>2.6</v>
      </c>
      <c r="H118" s="12"/>
      <c r="I118" s="12"/>
      <c r="J118" s="12"/>
      <c r="K118" s="12"/>
      <c r="L118" s="12"/>
      <c r="M118" s="12"/>
      <c r="N118" s="15"/>
    </row>
    <row r="119" spans="1:14">
      <c r="A119" s="19"/>
      <c r="B119" s="21"/>
      <c r="C119" s="12"/>
      <c r="D119" s="4">
        <v>4</v>
      </c>
      <c r="E119" s="4">
        <v>8.1999999999999993</v>
      </c>
      <c r="F119" s="4">
        <v>0</v>
      </c>
      <c r="G119" s="4">
        <v>0</v>
      </c>
      <c r="H119" s="12"/>
      <c r="I119" s="12"/>
      <c r="J119" s="12"/>
      <c r="K119" s="12"/>
      <c r="L119" s="12"/>
      <c r="M119" s="12"/>
      <c r="N119" s="15"/>
    </row>
    <row r="120" spans="1:14">
      <c r="A120" s="19"/>
      <c r="B120" s="21"/>
      <c r="C120" s="12"/>
      <c r="D120" s="4" t="s">
        <v>20</v>
      </c>
      <c r="E120" s="4">
        <f>E116+E117+E118+E119</f>
        <v>61.2</v>
      </c>
      <c r="F120" s="4">
        <f>F116+F117+F118+F119</f>
        <v>51.3</v>
      </c>
      <c r="G120" s="4">
        <f>G116+G117+G118+G119</f>
        <v>31.6</v>
      </c>
      <c r="H120" s="12"/>
      <c r="I120" s="12"/>
      <c r="J120" s="12"/>
      <c r="K120" s="12"/>
      <c r="L120" s="12"/>
      <c r="M120" s="12"/>
      <c r="N120" s="15"/>
    </row>
    <row r="121" spans="1:14">
      <c r="A121" s="20"/>
      <c r="B121" s="22"/>
      <c r="C121" s="13"/>
      <c r="D121" s="4"/>
      <c r="E121" s="17"/>
      <c r="F121" s="17"/>
      <c r="G121" s="17"/>
      <c r="H121" s="13"/>
      <c r="I121" s="13"/>
      <c r="J121" s="13"/>
      <c r="K121" s="13"/>
      <c r="L121" s="13"/>
      <c r="M121" s="13"/>
      <c r="N121" s="16"/>
    </row>
    <row r="122" spans="1:14">
      <c r="A122" s="18" t="s">
        <v>49</v>
      </c>
      <c r="B122" s="11">
        <v>160</v>
      </c>
      <c r="C122" s="11">
        <v>231</v>
      </c>
      <c r="D122" s="3">
        <v>1</v>
      </c>
      <c r="E122" s="3">
        <v>40</v>
      </c>
      <c r="F122" s="3">
        <v>13</v>
      </c>
      <c r="G122" s="3">
        <v>20</v>
      </c>
      <c r="H122" s="11">
        <v>225</v>
      </c>
      <c r="I122" s="11">
        <v>217</v>
      </c>
      <c r="J122" s="11">
        <v>235</v>
      </c>
      <c r="K122" s="11">
        <v>390</v>
      </c>
      <c r="L122" s="11">
        <v>390</v>
      </c>
      <c r="M122" s="11">
        <v>390</v>
      </c>
      <c r="N122" s="14">
        <v>41997.824999999997</v>
      </c>
    </row>
    <row r="123" spans="1:14">
      <c r="A123" s="19"/>
      <c r="B123" s="21"/>
      <c r="C123" s="12"/>
      <c r="D123" s="4">
        <v>2</v>
      </c>
      <c r="E123" s="4">
        <v>75</v>
      </c>
      <c r="F123" s="4">
        <v>56</v>
      </c>
      <c r="G123" s="4">
        <v>46</v>
      </c>
      <c r="H123" s="12"/>
      <c r="I123" s="12"/>
      <c r="J123" s="12"/>
      <c r="K123" s="12"/>
      <c r="L123" s="12"/>
      <c r="M123" s="12"/>
      <c r="N123" s="15"/>
    </row>
    <row r="124" spans="1:14">
      <c r="A124" s="19"/>
      <c r="B124" s="21"/>
      <c r="C124" s="12"/>
      <c r="D124" s="4" t="s">
        <v>20</v>
      </c>
      <c r="E124" s="4">
        <f>E122+E123</f>
        <v>115</v>
      </c>
      <c r="F124" s="4">
        <f>F122+F123</f>
        <v>69</v>
      </c>
      <c r="G124" s="4">
        <f>G122+G123</f>
        <v>66</v>
      </c>
      <c r="H124" s="12"/>
      <c r="I124" s="12"/>
      <c r="J124" s="12"/>
      <c r="K124" s="12"/>
      <c r="L124" s="12"/>
      <c r="M124" s="12"/>
      <c r="N124" s="15"/>
    </row>
    <row r="125" spans="1:14">
      <c r="A125" s="20"/>
      <c r="B125" s="22"/>
      <c r="C125" s="13"/>
      <c r="D125" s="4"/>
      <c r="E125" s="17"/>
      <c r="F125" s="17"/>
      <c r="G125" s="17"/>
      <c r="H125" s="13"/>
      <c r="I125" s="13"/>
      <c r="J125" s="13"/>
      <c r="K125" s="13"/>
      <c r="L125" s="13"/>
      <c r="M125" s="13"/>
      <c r="N125" s="16"/>
    </row>
    <row r="126" spans="1:14">
      <c r="A126" s="18" t="s">
        <v>50</v>
      </c>
      <c r="B126" s="11">
        <v>100</v>
      </c>
      <c r="C126" s="11">
        <v>144</v>
      </c>
      <c r="D126" s="3">
        <v>1</v>
      </c>
      <c r="E126" s="3">
        <v>32.200000000000003</v>
      </c>
      <c r="F126" s="3">
        <v>32.700000000000003</v>
      </c>
      <c r="G126" s="3">
        <v>11.7</v>
      </c>
      <c r="H126" s="11">
        <v>217</v>
      </c>
      <c r="I126" s="11">
        <v>227</v>
      </c>
      <c r="J126" s="11">
        <v>232</v>
      </c>
      <c r="K126" s="11">
        <v>392</v>
      </c>
      <c r="L126" s="11">
        <v>391</v>
      </c>
      <c r="M126" s="11">
        <v>390</v>
      </c>
      <c r="N126" s="14">
        <v>42361.45</v>
      </c>
    </row>
    <row r="127" spans="1:14">
      <c r="A127" s="19"/>
      <c r="B127" s="21"/>
      <c r="C127" s="12"/>
      <c r="D127" s="4">
        <v>2</v>
      </c>
      <c r="E127" s="4">
        <v>2.6</v>
      </c>
      <c r="F127" s="4">
        <v>0</v>
      </c>
      <c r="G127" s="4">
        <v>0</v>
      </c>
      <c r="H127" s="12"/>
      <c r="I127" s="12"/>
      <c r="J127" s="12"/>
      <c r="K127" s="12"/>
      <c r="L127" s="12"/>
      <c r="M127" s="12"/>
      <c r="N127" s="15"/>
    </row>
    <row r="128" spans="1:14">
      <c r="A128" s="19"/>
      <c r="B128" s="21"/>
      <c r="C128" s="12"/>
      <c r="D128" s="4" t="s">
        <v>20</v>
      </c>
      <c r="E128" s="4">
        <f>E126+E127</f>
        <v>34.800000000000004</v>
      </c>
      <c r="F128" s="4">
        <v>30</v>
      </c>
      <c r="G128" s="4">
        <v>40</v>
      </c>
      <c r="H128" s="12"/>
      <c r="I128" s="12"/>
      <c r="J128" s="12"/>
      <c r="K128" s="12"/>
      <c r="L128" s="12"/>
      <c r="M128" s="12"/>
      <c r="N128" s="15"/>
    </row>
    <row r="129" spans="1:14">
      <c r="A129" s="20"/>
      <c r="B129" s="22"/>
      <c r="C129" s="13"/>
      <c r="D129" s="4"/>
      <c r="E129" s="17"/>
      <c r="F129" s="17"/>
      <c r="G129" s="17"/>
      <c r="H129" s="13"/>
      <c r="I129" s="13"/>
      <c r="J129" s="13"/>
      <c r="K129" s="13"/>
      <c r="L129" s="13"/>
      <c r="M129" s="13"/>
      <c r="N129" s="16"/>
    </row>
    <row r="130" spans="1:14">
      <c r="A130" s="18" t="s">
        <v>51</v>
      </c>
      <c r="B130" s="11">
        <v>100</v>
      </c>
      <c r="C130" s="11">
        <v>144</v>
      </c>
      <c r="D130" s="3">
        <v>1</v>
      </c>
      <c r="E130" s="3">
        <v>50.3</v>
      </c>
      <c r="F130" s="3">
        <v>69.900000000000006</v>
      </c>
      <c r="G130" s="3">
        <v>38.700000000000003</v>
      </c>
      <c r="H130" s="11">
        <v>233</v>
      </c>
      <c r="I130" s="11">
        <v>230</v>
      </c>
      <c r="J130" s="11">
        <v>229</v>
      </c>
      <c r="K130" s="11">
        <v>403</v>
      </c>
      <c r="L130" s="11">
        <v>397</v>
      </c>
      <c r="M130" s="11">
        <v>401</v>
      </c>
      <c r="N130" s="14">
        <v>42360.879861111112</v>
      </c>
    </row>
    <row r="131" spans="1:14">
      <c r="A131" s="30"/>
      <c r="B131" s="21"/>
      <c r="C131" s="12"/>
      <c r="D131" s="4">
        <v>2</v>
      </c>
      <c r="E131" s="4">
        <v>16.3</v>
      </c>
      <c r="F131" s="4">
        <v>48.1</v>
      </c>
      <c r="G131" s="4">
        <v>8.6</v>
      </c>
      <c r="H131" s="12"/>
      <c r="I131" s="12"/>
      <c r="J131" s="12"/>
      <c r="K131" s="21"/>
      <c r="L131" s="21"/>
      <c r="M131" s="21"/>
      <c r="N131" s="15"/>
    </row>
    <row r="132" spans="1:14">
      <c r="A132" s="30"/>
      <c r="B132" s="21"/>
      <c r="C132" s="12"/>
      <c r="D132" s="4" t="s">
        <v>20</v>
      </c>
      <c r="E132" s="4">
        <f>E130+E131</f>
        <v>66.599999999999994</v>
      </c>
      <c r="F132" s="4">
        <f>F130+F131</f>
        <v>118</v>
      </c>
      <c r="G132" s="4">
        <f>G130+G131</f>
        <v>47.300000000000004</v>
      </c>
      <c r="H132" s="12"/>
      <c r="I132" s="12"/>
      <c r="J132" s="12"/>
      <c r="K132" s="21"/>
      <c r="L132" s="21"/>
      <c r="M132" s="21"/>
      <c r="N132" s="15"/>
    </row>
    <row r="133" spans="1:14">
      <c r="A133" s="31"/>
      <c r="B133" s="22"/>
      <c r="C133" s="13"/>
      <c r="D133" s="4"/>
      <c r="E133" s="17"/>
      <c r="F133" s="17"/>
      <c r="G133" s="17"/>
      <c r="H133" s="13"/>
      <c r="I133" s="13"/>
      <c r="J133" s="13"/>
      <c r="K133" s="22"/>
      <c r="L133" s="22"/>
      <c r="M133" s="22"/>
      <c r="N133" s="16"/>
    </row>
    <row r="134" spans="1:14">
      <c r="A134" s="18" t="s">
        <v>52</v>
      </c>
      <c r="B134" s="11">
        <v>250</v>
      </c>
      <c r="C134" s="11">
        <v>361</v>
      </c>
      <c r="D134" s="3">
        <v>1</v>
      </c>
      <c r="E134" s="4">
        <v>1.1000000000000001</v>
      </c>
      <c r="F134" s="4">
        <v>2.4</v>
      </c>
      <c r="G134" s="4">
        <v>0.1</v>
      </c>
      <c r="H134" s="11">
        <v>229</v>
      </c>
      <c r="I134" s="11">
        <v>229</v>
      </c>
      <c r="J134" s="11">
        <v>227</v>
      </c>
      <c r="K134" s="11">
        <v>399</v>
      </c>
      <c r="L134" s="11">
        <v>399</v>
      </c>
      <c r="M134" s="11">
        <v>396</v>
      </c>
      <c r="N134" s="14">
        <v>42363.458333333336</v>
      </c>
    </row>
    <row r="135" spans="1:14">
      <c r="A135" s="19"/>
      <c r="B135" s="12"/>
      <c r="C135" s="12"/>
      <c r="D135" s="4">
        <v>2</v>
      </c>
      <c r="E135" s="4">
        <v>12</v>
      </c>
      <c r="F135" s="4">
        <v>1.4</v>
      </c>
      <c r="G135" s="4">
        <v>10.199999999999999</v>
      </c>
      <c r="H135" s="12"/>
      <c r="I135" s="12"/>
      <c r="J135" s="12"/>
      <c r="K135" s="12"/>
      <c r="L135" s="12"/>
      <c r="M135" s="12"/>
      <c r="N135" s="29"/>
    </row>
    <row r="136" spans="1:14">
      <c r="A136" s="19"/>
      <c r="B136" s="12"/>
      <c r="C136" s="12"/>
      <c r="D136" s="4">
        <v>3</v>
      </c>
      <c r="E136" s="4">
        <v>16</v>
      </c>
      <c r="F136" s="4">
        <v>5.8</v>
      </c>
      <c r="G136" s="4">
        <v>23.5</v>
      </c>
      <c r="H136" s="12"/>
      <c r="I136" s="12"/>
      <c r="J136" s="12"/>
      <c r="K136" s="12"/>
      <c r="L136" s="12"/>
      <c r="M136" s="12"/>
      <c r="N136" s="15"/>
    </row>
    <row r="137" spans="1:14">
      <c r="A137" s="19"/>
      <c r="B137" s="21"/>
      <c r="C137" s="12"/>
      <c r="D137" s="2">
        <v>4</v>
      </c>
      <c r="E137" s="2">
        <v>16.2</v>
      </c>
      <c r="F137" s="2">
        <v>1.1000000000000001</v>
      </c>
      <c r="G137" s="2">
        <v>19.8</v>
      </c>
      <c r="H137" s="12"/>
      <c r="I137" s="12"/>
      <c r="J137" s="12"/>
      <c r="K137" s="12"/>
      <c r="L137" s="12"/>
      <c r="M137" s="12"/>
      <c r="N137" s="15"/>
    </row>
    <row r="138" spans="1:14">
      <c r="A138" s="19"/>
      <c r="B138" s="21"/>
      <c r="C138" s="12"/>
      <c r="D138" s="4" t="s">
        <v>20</v>
      </c>
      <c r="E138" s="4">
        <v>59.1</v>
      </c>
      <c r="F138" s="4">
        <v>43.9</v>
      </c>
      <c r="G138" s="4">
        <v>56.7</v>
      </c>
      <c r="H138" s="12"/>
      <c r="I138" s="12"/>
      <c r="J138" s="12"/>
      <c r="K138" s="12"/>
      <c r="L138" s="12"/>
      <c r="M138" s="12"/>
      <c r="N138" s="15"/>
    </row>
    <row r="139" spans="1:14">
      <c r="A139" s="20"/>
      <c r="B139" s="22"/>
      <c r="C139" s="13"/>
      <c r="D139" s="4"/>
      <c r="E139" s="17"/>
      <c r="F139" s="17"/>
      <c r="G139" s="17"/>
      <c r="H139" s="13"/>
      <c r="I139" s="13"/>
      <c r="J139" s="13"/>
      <c r="K139" s="13"/>
      <c r="L139" s="13"/>
      <c r="M139" s="13"/>
      <c r="N139" s="16"/>
    </row>
    <row r="140" spans="1:14">
      <c r="A140" s="18" t="s">
        <v>53</v>
      </c>
      <c r="B140" s="11"/>
      <c r="C140" s="11"/>
      <c r="D140" s="3">
        <v>1</v>
      </c>
      <c r="E140" s="3">
        <v>25</v>
      </c>
      <c r="F140" s="3">
        <v>9</v>
      </c>
      <c r="G140" s="3">
        <v>17</v>
      </c>
      <c r="H140" s="11">
        <v>202</v>
      </c>
      <c r="I140" s="11">
        <v>235</v>
      </c>
      <c r="J140" s="11">
        <v>222</v>
      </c>
      <c r="K140" s="11">
        <v>381</v>
      </c>
      <c r="L140" s="11">
        <v>379</v>
      </c>
      <c r="M140" s="11">
        <v>381</v>
      </c>
      <c r="N140" s="14">
        <v>42359.819444444445</v>
      </c>
    </row>
    <row r="141" spans="1:14">
      <c r="A141" s="19"/>
      <c r="B141" s="12"/>
      <c r="C141" s="12"/>
      <c r="D141" s="4" t="s">
        <v>20</v>
      </c>
      <c r="E141" s="4">
        <v>14.9</v>
      </c>
      <c r="F141" s="4">
        <v>12.1</v>
      </c>
      <c r="G141" s="4">
        <v>30.2</v>
      </c>
      <c r="H141" s="12"/>
      <c r="I141" s="12"/>
      <c r="J141" s="12"/>
      <c r="K141" s="12"/>
      <c r="L141" s="12"/>
      <c r="M141" s="12"/>
      <c r="N141" s="15"/>
    </row>
    <row r="142" spans="1:14">
      <c r="A142" s="20"/>
      <c r="B142" s="13"/>
      <c r="C142" s="13"/>
      <c r="D142" s="4"/>
      <c r="E142" s="17"/>
      <c r="F142" s="17"/>
      <c r="G142" s="17"/>
      <c r="H142" s="13"/>
      <c r="I142" s="13"/>
      <c r="J142" s="13"/>
      <c r="K142" s="13"/>
      <c r="L142" s="13"/>
      <c r="M142" s="13"/>
      <c r="N142" s="16"/>
    </row>
    <row r="143" spans="1:14">
      <c r="A143" s="18" t="s">
        <v>54</v>
      </c>
      <c r="B143" s="11">
        <v>100</v>
      </c>
      <c r="C143" s="11">
        <v>144</v>
      </c>
      <c r="D143" s="3">
        <v>1</v>
      </c>
      <c r="E143" s="3">
        <v>43</v>
      </c>
      <c r="F143" s="3">
        <v>50</v>
      </c>
      <c r="G143" s="3">
        <v>26</v>
      </c>
      <c r="H143" s="11">
        <v>236</v>
      </c>
      <c r="I143" s="11">
        <v>213</v>
      </c>
      <c r="J143" s="11">
        <v>239</v>
      </c>
      <c r="K143" s="11">
        <v>399</v>
      </c>
      <c r="L143" s="11">
        <v>392</v>
      </c>
      <c r="M143" s="11">
        <v>394</v>
      </c>
      <c r="N143" s="14">
        <v>42363.8125</v>
      </c>
    </row>
    <row r="144" spans="1:14">
      <c r="A144" s="19"/>
      <c r="B144" s="21"/>
      <c r="C144" s="12"/>
      <c r="D144" s="4">
        <v>2</v>
      </c>
      <c r="E144" s="4">
        <v>23</v>
      </c>
      <c r="F144" s="4">
        <v>61</v>
      </c>
      <c r="G144" s="4">
        <v>56</v>
      </c>
      <c r="H144" s="12"/>
      <c r="I144" s="12"/>
      <c r="J144" s="12"/>
      <c r="K144" s="12"/>
      <c r="L144" s="12"/>
      <c r="M144" s="12"/>
      <c r="N144" s="27"/>
    </row>
    <row r="145" spans="1:14">
      <c r="A145" s="19"/>
      <c r="B145" s="21"/>
      <c r="C145" s="12"/>
      <c r="D145" s="4">
        <v>3</v>
      </c>
      <c r="E145" s="4">
        <v>5</v>
      </c>
      <c r="F145" s="4">
        <v>17</v>
      </c>
      <c r="G145" s="4">
        <v>14</v>
      </c>
      <c r="H145" s="12"/>
      <c r="I145" s="12"/>
      <c r="J145" s="12"/>
      <c r="K145" s="12"/>
      <c r="L145" s="12"/>
      <c r="M145" s="12"/>
      <c r="N145" s="27"/>
    </row>
    <row r="146" spans="1:14">
      <c r="A146" s="19"/>
      <c r="B146" s="21"/>
      <c r="C146" s="12"/>
      <c r="D146" s="4" t="s">
        <v>20</v>
      </c>
      <c r="E146" s="4">
        <f>E143+E144+E145</f>
        <v>71</v>
      </c>
      <c r="F146" s="4">
        <f>F143+F144+F145</f>
        <v>128</v>
      </c>
      <c r="G146" s="4">
        <f>G143+G144+G145</f>
        <v>96</v>
      </c>
      <c r="H146" s="12"/>
      <c r="I146" s="12"/>
      <c r="J146" s="12"/>
      <c r="K146" s="12"/>
      <c r="L146" s="12"/>
      <c r="M146" s="12"/>
      <c r="N146" s="27"/>
    </row>
    <row r="147" spans="1:14">
      <c r="A147" s="20"/>
      <c r="B147" s="22"/>
      <c r="C147" s="13"/>
      <c r="D147" s="4"/>
      <c r="E147" s="17"/>
      <c r="F147" s="17"/>
      <c r="G147" s="17"/>
      <c r="H147" s="13"/>
      <c r="I147" s="13"/>
      <c r="J147" s="13"/>
      <c r="K147" s="13"/>
      <c r="L147" s="13"/>
      <c r="M147" s="13"/>
      <c r="N147" s="28"/>
    </row>
    <row r="148" spans="1:14">
      <c r="A148" s="18" t="s">
        <v>55</v>
      </c>
      <c r="B148" s="11">
        <v>400</v>
      </c>
      <c r="C148" s="11">
        <v>578</v>
      </c>
      <c r="D148" s="3">
        <v>1</v>
      </c>
      <c r="E148" s="3">
        <v>3</v>
      </c>
      <c r="F148" s="3">
        <v>2</v>
      </c>
      <c r="G148" s="3">
        <v>13</v>
      </c>
      <c r="H148" s="8">
        <v>225</v>
      </c>
      <c r="I148" s="8">
        <v>227</v>
      </c>
      <c r="J148" s="8">
        <v>225</v>
      </c>
      <c r="K148" s="11">
        <v>400</v>
      </c>
      <c r="L148" s="11">
        <v>390</v>
      </c>
      <c r="M148" s="11">
        <v>400</v>
      </c>
      <c r="N148" s="26"/>
    </row>
    <row r="149" spans="1:14">
      <c r="A149" s="19"/>
      <c r="B149" s="21"/>
      <c r="C149" s="12"/>
      <c r="D149" s="4">
        <v>2</v>
      </c>
      <c r="E149" s="4">
        <v>80</v>
      </c>
      <c r="F149" s="4">
        <v>156</v>
      </c>
      <c r="G149" s="4">
        <v>118</v>
      </c>
      <c r="H149" s="9"/>
      <c r="I149" s="9"/>
      <c r="J149" s="9"/>
      <c r="K149" s="12"/>
      <c r="L149" s="12"/>
      <c r="M149" s="12"/>
      <c r="N149" s="27"/>
    </row>
    <row r="150" spans="1:14">
      <c r="A150" s="19"/>
      <c r="B150" s="21"/>
      <c r="C150" s="12"/>
      <c r="D150" s="4">
        <v>3</v>
      </c>
      <c r="E150" s="4">
        <v>1</v>
      </c>
      <c r="F150" s="4">
        <v>5</v>
      </c>
      <c r="G150" s="4">
        <v>4</v>
      </c>
      <c r="H150" s="9"/>
      <c r="I150" s="9"/>
      <c r="J150" s="9"/>
      <c r="K150" s="12"/>
      <c r="L150" s="12"/>
      <c r="M150" s="12"/>
      <c r="N150" s="27"/>
    </row>
    <row r="151" spans="1:14">
      <c r="A151" s="19"/>
      <c r="B151" s="21"/>
      <c r="C151" s="12"/>
      <c r="D151" s="4">
        <v>4</v>
      </c>
      <c r="E151" s="4"/>
      <c r="F151" s="4"/>
      <c r="G151" s="4"/>
      <c r="H151" s="9"/>
      <c r="I151" s="9"/>
      <c r="J151" s="9"/>
      <c r="K151" s="12"/>
      <c r="L151" s="12"/>
      <c r="M151" s="12"/>
      <c r="N151" s="27"/>
    </row>
    <row r="152" spans="1:14">
      <c r="A152" s="19"/>
      <c r="B152" s="21"/>
      <c r="C152" s="12"/>
      <c r="D152" s="4" t="s">
        <v>20</v>
      </c>
      <c r="E152" s="4">
        <f>E148+E149+E150</f>
        <v>84</v>
      </c>
      <c r="F152" s="4">
        <f>F148+F149+F150</f>
        <v>163</v>
      </c>
      <c r="G152" s="4">
        <f>G148+G149+G150</f>
        <v>135</v>
      </c>
      <c r="H152" s="9"/>
      <c r="I152" s="9"/>
      <c r="J152" s="9"/>
      <c r="K152" s="12"/>
      <c r="L152" s="12"/>
      <c r="M152" s="12"/>
      <c r="N152" s="27"/>
    </row>
    <row r="153" spans="1:14">
      <c r="A153" s="20"/>
      <c r="B153" s="22"/>
      <c r="C153" s="13"/>
      <c r="D153" s="4"/>
      <c r="E153" s="17"/>
      <c r="F153" s="17"/>
      <c r="G153" s="17"/>
      <c r="H153" s="10"/>
      <c r="I153" s="10"/>
      <c r="J153" s="10"/>
      <c r="K153" s="13"/>
      <c r="L153" s="13"/>
      <c r="M153" s="13"/>
      <c r="N153" s="28"/>
    </row>
    <row r="154" spans="1:14">
      <c r="A154" s="18" t="s">
        <v>56</v>
      </c>
      <c r="B154" s="11">
        <v>160</v>
      </c>
      <c r="C154" s="11">
        <v>231</v>
      </c>
      <c r="D154" s="3">
        <v>1</v>
      </c>
      <c r="E154" s="3">
        <v>2</v>
      </c>
      <c r="F154" s="3">
        <v>0</v>
      </c>
      <c r="G154" s="3">
        <v>0</v>
      </c>
      <c r="H154" s="11">
        <v>234</v>
      </c>
      <c r="I154" s="11">
        <v>239</v>
      </c>
      <c r="J154" s="11">
        <v>235</v>
      </c>
      <c r="K154" s="11">
        <v>412</v>
      </c>
      <c r="L154" s="11">
        <v>409</v>
      </c>
      <c r="M154" s="11">
        <v>413</v>
      </c>
      <c r="N154" s="14">
        <v>42363.736111111109</v>
      </c>
    </row>
    <row r="155" spans="1:14">
      <c r="A155" s="19"/>
      <c r="B155" s="21"/>
      <c r="C155" s="12"/>
      <c r="D155" s="4" t="s">
        <v>20</v>
      </c>
      <c r="E155" s="4">
        <v>2</v>
      </c>
      <c r="F155" s="4">
        <v>0</v>
      </c>
      <c r="G155" s="4">
        <v>0</v>
      </c>
      <c r="H155" s="12"/>
      <c r="I155" s="12"/>
      <c r="J155" s="12"/>
      <c r="K155" s="12"/>
      <c r="L155" s="12"/>
      <c r="M155" s="12"/>
      <c r="N155" s="15"/>
    </row>
    <row r="156" spans="1:14">
      <c r="A156" s="20"/>
      <c r="B156" s="22"/>
      <c r="C156" s="13"/>
      <c r="D156" s="4"/>
      <c r="E156" s="17"/>
      <c r="F156" s="17"/>
      <c r="G156" s="17"/>
      <c r="H156" s="13"/>
      <c r="I156" s="13"/>
      <c r="J156" s="13"/>
      <c r="K156" s="13"/>
      <c r="L156" s="13"/>
      <c r="M156" s="13"/>
      <c r="N156" s="16"/>
    </row>
    <row r="157" spans="1:14">
      <c r="A157" s="18" t="s">
        <v>57</v>
      </c>
      <c r="B157" s="11">
        <v>250</v>
      </c>
      <c r="C157" s="11">
        <v>361</v>
      </c>
      <c r="D157" s="3">
        <v>1</v>
      </c>
      <c r="E157" s="3">
        <v>2</v>
      </c>
      <c r="F157" s="3">
        <v>0</v>
      </c>
      <c r="G157" s="3">
        <v>0</v>
      </c>
      <c r="H157" s="8">
        <v>238</v>
      </c>
      <c r="I157" s="8">
        <v>237</v>
      </c>
      <c r="J157" s="8">
        <v>237</v>
      </c>
      <c r="K157" s="11">
        <v>413</v>
      </c>
      <c r="L157" s="11">
        <v>415</v>
      </c>
      <c r="M157" s="11">
        <v>410</v>
      </c>
      <c r="N157" s="14">
        <v>42363.736111111109</v>
      </c>
    </row>
    <row r="158" spans="1:14">
      <c r="A158" s="19"/>
      <c r="B158" s="21"/>
      <c r="C158" s="12"/>
      <c r="D158" s="4" t="s">
        <v>20</v>
      </c>
      <c r="E158" s="4"/>
      <c r="F158" s="4"/>
      <c r="G158" s="4"/>
      <c r="H158" s="9"/>
      <c r="I158" s="9"/>
      <c r="J158" s="9"/>
      <c r="K158" s="12"/>
      <c r="L158" s="12"/>
      <c r="M158" s="12"/>
      <c r="N158" s="15"/>
    </row>
    <row r="159" spans="1:14">
      <c r="A159" s="20"/>
      <c r="B159" s="22"/>
      <c r="C159" s="13"/>
      <c r="D159" s="4"/>
      <c r="E159" s="23"/>
      <c r="F159" s="24"/>
      <c r="G159" s="25"/>
      <c r="H159" s="10"/>
      <c r="I159" s="10"/>
      <c r="J159" s="10"/>
      <c r="K159" s="13"/>
      <c r="L159" s="13"/>
      <c r="M159" s="13"/>
      <c r="N159" s="16"/>
    </row>
    <row r="160" spans="1:14">
      <c r="A160" s="18" t="s">
        <v>58</v>
      </c>
      <c r="B160" s="11">
        <v>40</v>
      </c>
      <c r="C160" s="11">
        <v>57.8</v>
      </c>
      <c r="D160" s="3">
        <v>1</v>
      </c>
      <c r="E160" s="3">
        <v>3</v>
      </c>
      <c r="F160" s="3">
        <v>3</v>
      </c>
      <c r="G160" s="3">
        <v>2</v>
      </c>
      <c r="H160" s="11">
        <v>236</v>
      </c>
      <c r="I160" s="11">
        <v>236</v>
      </c>
      <c r="J160" s="11">
        <v>238</v>
      </c>
      <c r="K160" s="11">
        <v>411</v>
      </c>
      <c r="L160" s="11">
        <v>414</v>
      </c>
      <c r="M160" s="11">
        <v>412</v>
      </c>
      <c r="N160" s="14">
        <v>42363.722916666666</v>
      </c>
    </row>
    <row r="161" spans="1:14">
      <c r="A161" s="19"/>
      <c r="B161" s="21"/>
      <c r="C161" s="12"/>
      <c r="D161" s="4" t="s">
        <v>20</v>
      </c>
      <c r="E161" s="4">
        <v>0.4</v>
      </c>
      <c r="F161" s="4">
        <v>0.7</v>
      </c>
      <c r="G161" s="4">
        <v>0</v>
      </c>
      <c r="H161" s="12"/>
      <c r="I161" s="12"/>
      <c r="J161" s="12"/>
      <c r="K161" s="12"/>
      <c r="L161" s="12"/>
      <c r="M161" s="12"/>
      <c r="N161" s="15"/>
    </row>
    <row r="162" spans="1:14">
      <c r="A162" s="20"/>
      <c r="B162" s="22"/>
      <c r="C162" s="13"/>
      <c r="D162" s="4"/>
      <c r="E162" s="17"/>
      <c r="F162" s="17"/>
      <c r="G162" s="17"/>
      <c r="H162" s="13"/>
      <c r="I162" s="13"/>
      <c r="J162" s="13"/>
      <c r="K162" s="13"/>
      <c r="L162" s="13"/>
      <c r="M162" s="13"/>
      <c r="N162" s="16"/>
    </row>
    <row r="163" spans="1:14">
      <c r="A163" s="18" t="s">
        <v>59</v>
      </c>
      <c r="B163" s="11">
        <v>250</v>
      </c>
      <c r="C163" s="11">
        <v>361</v>
      </c>
      <c r="D163" s="3">
        <v>1</v>
      </c>
      <c r="E163" s="3">
        <v>24.1</v>
      </c>
      <c r="F163" s="3">
        <v>35.700000000000003</v>
      </c>
      <c r="G163" s="3">
        <v>19</v>
      </c>
      <c r="H163" s="11">
        <v>231</v>
      </c>
      <c r="I163" s="11">
        <v>231</v>
      </c>
      <c r="J163" s="11">
        <v>232</v>
      </c>
      <c r="K163" s="11">
        <v>398</v>
      </c>
      <c r="L163" s="11">
        <v>400</v>
      </c>
      <c r="M163" s="11">
        <v>400</v>
      </c>
      <c r="N163" s="14">
        <v>42359.819444444445</v>
      </c>
    </row>
    <row r="164" spans="1:14">
      <c r="A164" s="19"/>
      <c r="B164" s="21"/>
      <c r="C164" s="12"/>
      <c r="D164" s="4" t="s">
        <v>20</v>
      </c>
      <c r="E164" s="4">
        <v>24.1</v>
      </c>
      <c r="F164" s="4">
        <v>36.700000000000003</v>
      </c>
      <c r="G164" s="4">
        <v>19</v>
      </c>
      <c r="H164" s="12"/>
      <c r="I164" s="12"/>
      <c r="J164" s="12"/>
      <c r="K164" s="12"/>
      <c r="L164" s="12"/>
      <c r="M164" s="12"/>
      <c r="N164" s="15"/>
    </row>
    <row r="165" spans="1:14">
      <c r="A165" s="20"/>
      <c r="B165" s="22"/>
      <c r="C165" s="13"/>
      <c r="D165" s="4"/>
      <c r="E165" s="17"/>
      <c r="F165" s="17"/>
      <c r="G165" s="17"/>
      <c r="H165" s="13"/>
      <c r="I165" s="13"/>
      <c r="J165" s="13"/>
      <c r="K165" s="13"/>
      <c r="L165" s="13"/>
      <c r="M165" s="13"/>
      <c r="N165" s="16"/>
    </row>
    <row r="166" spans="1:14">
      <c r="A166" s="18" t="s">
        <v>60</v>
      </c>
      <c r="B166" s="11">
        <v>100</v>
      </c>
      <c r="C166" s="11">
        <v>144</v>
      </c>
      <c r="D166" s="3">
        <v>1</v>
      </c>
      <c r="E166" s="3">
        <v>21.5</v>
      </c>
      <c r="F166" s="3">
        <v>7.8</v>
      </c>
      <c r="G166" s="3">
        <v>37.9</v>
      </c>
      <c r="H166" s="11">
        <v>230</v>
      </c>
      <c r="I166" s="11">
        <v>230</v>
      </c>
      <c r="J166" s="11">
        <v>227</v>
      </c>
      <c r="K166" s="11">
        <v>401</v>
      </c>
      <c r="L166" s="11">
        <v>395</v>
      </c>
      <c r="M166" s="11">
        <v>398</v>
      </c>
      <c r="N166" s="14">
        <v>42360.920138888891</v>
      </c>
    </row>
    <row r="167" spans="1:14">
      <c r="A167" s="19"/>
      <c r="B167" s="21"/>
      <c r="C167" s="12"/>
      <c r="D167" s="4">
        <v>2</v>
      </c>
      <c r="E167" s="4">
        <v>12.5</v>
      </c>
      <c r="F167" s="4">
        <v>12.2</v>
      </c>
      <c r="G167" s="4">
        <v>24.5</v>
      </c>
      <c r="H167" s="12"/>
      <c r="I167" s="12"/>
      <c r="J167" s="12"/>
      <c r="K167" s="12"/>
      <c r="L167" s="12"/>
      <c r="M167" s="12"/>
      <c r="N167" s="15"/>
    </row>
    <row r="168" spans="1:14">
      <c r="A168" s="19"/>
      <c r="B168" s="21"/>
      <c r="C168" s="12"/>
      <c r="D168" s="4" t="s">
        <v>20</v>
      </c>
      <c r="E168" s="4">
        <f>E166+E167</f>
        <v>34</v>
      </c>
      <c r="F168" s="4">
        <f>F166+F167</f>
        <v>20</v>
      </c>
      <c r="G168" s="4">
        <f>G166+G167</f>
        <v>62.4</v>
      </c>
      <c r="H168" s="12"/>
      <c r="I168" s="12"/>
      <c r="J168" s="12"/>
      <c r="K168" s="12"/>
      <c r="L168" s="12"/>
      <c r="M168" s="12"/>
      <c r="N168" s="15"/>
    </row>
    <row r="169" spans="1:14">
      <c r="A169" s="20"/>
      <c r="B169" s="22"/>
      <c r="C169" s="13"/>
      <c r="D169" s="4"/>
      <c r="E169" s="17"/>
      <c r="F169" s="17"/>
      <c r="G169" s="17"/>
      <c r="H169" s="13"/>
      <c r="I169" s="13"/>
      <c r="J169" s="13"/>
      <c r="K169" s="13"/>
      <c r="L169" s="13"/>
      <c r="M169" s="13"/>
      <c r="N169" s="16"/>
    </row>
    <row r="170" spans="1:14">
      <c r="A170" s="18" t="s">
        <v>61</v>
      </c>
      <c r="B170" s="11">
        <v>63</v>
      </c>
      <c r="C170" s="11">
        <v>91</v>
      </c>
      <c r="D170" s="3">
        <v>1</v>
      </c>
      <c r="E170" s="3">
        <v>99.4</v>
      </c>
      <c r="F170" s="3">
        <v>9.6999999999999993</v>
      </c>
      <c r="G170" s="3">
        <v>2.9</v>
      </c>
      <c r="H170" s="11">
        <v>227</v>
      </c>
      <c r="I170" s="11">
        <v>233</v>
      </c>
      <c r="J170" s="11">
        <v>228</v>
      </c>
      <c r="K170" s="11">
        <v>397</v>
      </c>
      <c r="L170" s="11">
        <v>399</v>
      </c>
      <c r="M170" s="11">
        <v>395</v>
      </c>
      <c r="N170" s="14">
        <v>42361.78125</v>
      </c>
    </row>
    <row r="171" spans="1:14">
      <c r="A171" s="19"/>
      <c r="B171" s="21"/>
      <c r="C171" s="12"/>
      <c r="D171" s="4">
        <v>2</v>
      </c>
      <c r="E171" s="4">
        <v>29.5</v>
      </c>
      <c r="F171" s="4">
        <v>18</v>
      </c>
      <c r="G171" s="4">
        <v>22.9</v>
      </c>
      <c r="H171" s="12"/>
      <c r="I171" s="12"/>
      <c r="J171" s="12"/>
      <c r="K171" s="12"/>
      <c r="L171" s="12"/>
      <c r="M171" s="12"/>
      <c r="N171" s="15"/>
    </row>
    <row r="172" spans="1:14">
      <c r="A172" s="19"/>
      <c r="B172" s="21"/>
      <c r="C172" s="12"/>
      <c r="D172" s="4" t="s">
        <v>20</v>
      </c>
      <c r="E172" s="4">
        <f t="shared" ref="E172:G172" si="0">E170+E171</f>
        <v>128.9</v>
      </c>
      <c r="F172" s="4">
        <f t="shared" si="0"/>
        <v>27.7</v>
      </c>
      <c r="G172" s="4">
        <f t="shared" si="0"/>
        <v>25.799999999999997</v>
      </c>
      <c r="H172" s="12"/>
      <c r="I172" s="12"/>
      <c r="J172" s="12"/>
      <c r="K172" s="12"/>
      <c r="L172" s="12"/>
      <c r="M172" s="12"/>
      <c r="N172" s="15"/>
    </row>
    <row r="173" spans="1:14">
      <c r="A173" s="20"/>
      <c r="B173" s="22"/>
      <c r="C173" s="13"/>
      <c r="D173" s="4"/>
      <c r="E173" s="17"/>
      <c r="F173" s="17"/>
      <c r="G173" s="17"/>
      <c r="H173" s="13"/>
      <c r="I173" s="13"/>
      <c r="J173" s="13"/>
      <c r="K173" s="13"/>
      <c r="L173" s="13"/>
      <c r="M173" s="13"/>
      <c r="N173" s="16"/>
    </row>
    <row r="174" spans="1:14">
      <c r="A174" s="18" t="s">
        <v>62</v>
      </c>
      <c r="B174" s="11">
        <v>100</v>
      </c>
      <c r="C174" s="11">
        <v>144</v>
      </c>
      <c r="D174" s="3">
        <v>1</v>
      </c>
      <c r="E174" s="3">
        <v>15</v>
      </c>
      <c r="F174" s="3">
        <v>0</v>
      </c>
      <c r="G174" s="3">
        <v>4</v>
      </c>
      <c r="H174" s="11">
        <v>231</v>
      </c>
      <c r="I174" s="11">
        <v>233</v>
      </c>
      <c r="J174" s="11">
        <v>230</v>
      </c>
      <c r="K174" s="11">
        <v>404</v>
      </c>
      <c r="L174" s="11">
        <v>397</v>
      </c>
      <c r="M174" s="11">
        <v>400</v>
      </c>
      <c r="N174" s="14">
        <v>42359.8</v>
      </c>
    </row>
    <row r="175" spans="1:14">
      <c r="A175" s="19"/>
      <c r="B175" s="21"/>
      <c r="C175" s="12"/>
      <c r="D175" s="4">
        <v>2</v>
      </c>
      <c r="E175" s="4">
        <v>40</v>
      </c>
      <c r="F175" s="4">
        <v>25</v>
      </c>
      <c r="G175" s="4">
        <v>30</v>
      </c>
      <c r="H175" s="12"/>
      <c r="I175" s="12"/>
      <c r="J175" s="12"/>
      <c r="K175" s="12"/>
      <c r="L175" s="12"/>
      <c r="M175" s="12"/>
      <c r="N175" s="15"/>
    </row>
    <row r="176" spans="1:14">
      <c r="A176" s="19"/>
      <c r="B176" s="21"/>
      <c r="C176" s="12"/>
      <c r="D176" s="4" t="s">
        <v>20</v>
      </c>
      <c r="E176" s="4">
        <f t="shared" ref="E176:G176" si="1">E174+E175</f>
        <v>55</v>
      </c>
      <c r="F176" s="4">
        <f t="shared" si="1"/>
        <v>25</v>
      </c>
      <c r="G176" s="4">
        <f t="shared" si="1"/>
        <v>34</v>
      </c>
      <c r="H176" s="12"/>
      <c r="I176" s="12"/>
      <c r="J176" s="12"/>
      <c r="K176" s="12"/>
      <c r="L176" s="12"/>
      <c r="M176" s="12"/>
      <c r="N176" s="15"/>
    </row>
    <row r="177" spans="1:14">
      <c r="A177" s="20"/>
      <c r="B177" s="22"/>
      <c r="C177" s="13"/>
      <c r="D177" s="4"/>
      <c r="E177" s="17"/>
      <c r="F177" s="17"/>
      <c r="G177" s="17"/>
      <c r="H177" s="13"/>
      <c r="I177" s="13"/>
      <c r="J177" s="13"/>
      <c r="K177" s="13"/>
      <c r="L177" s="13"/>
      <c r="M177" s="13"/>
      <c r="N177" s="16"/>
    </row>
    <row r="178" spans="1:14">
      <c r="A178" s="18" t="s">
        <v>63</v>
      </c>
      <c r="B178" s="11">
        <v>63</v>
      </c>
      <c r="C178" s="11">
        <v>91</v>
      </c>
      <c r="D178" s="3">
        <v>1</v>
      </c>
      <c r="E178" s="3">
        <v>9</v>
      </c>
      <c r="F178" s="3">
        <v>5</v>
      </c>
      <c r="G178" s="3">
        <v>5.3</v>
      </c>
      <c r="H178" s="11">
        <v>230</v>
      </c>
      <c r="I178" s="11">
        <v>228</v>
      </c>
      <c r="J178" s="11">
        <v>230</v>
      </c>
      <c r="K178" s="11">
        <v>398</v>
      </c>
      <c r="L178" s="11">
        <v>397</v>
      </c>
      <c r="M178" s="11">
        <v>400</v>
      </c>
      <c r="N178" s="14">
        <v>42362.590277777781</v>
      </c>
    </row>
    <row r="179" spans="1:14">
      <c r="A179" s="19"/>
      <c r="B179" s="21"/>
      <c r="C179" s="12"/>
      <c r="D179" s="4">
        <v>2</v>
      </c>
      <c r="E179" s="4">
        <v>0</v>
      </c>
      <c r="F179" s="4">
        <v>0</v>
      </c>
      <c r="G179" s="4">
        <v>0</v>
      </c>
      <c r="H179" s="12"/>
      <c r="I179" s="12"/>
      <c r="J179" s="12"/>
      <c r="K179" s="12"/>
      <c r="L179" s="12"/>
      <c r="M179" s="12"/>
      <c r="N179" s="15"/>
    </row>
    <row r="180" spans="1:14">
      <c r="A180" s="19"/>
      <c r="B180" s="21"/>
      <c r="C180" s="12"/>
      <c r="D180" s="4" t="s">
        <v>20</v>
      </c>
      <c r="E180" s="4">
        <f t="shared" ref="E180:G180" si="2">E178+E179</f>
        <v>9</v>
      </c>
      <c r="F180" s="4">
        <f t="shared" si="2"/>
        <v>5</v>
      </c>
      <c r="G180" s="4">
        <f t="shared" si="2"/>
        <v>5.3</v>
      </c>
      <c r="H180" s="12"/>
      <c r="I180" s="12"/>
      <c r="J180" s="12"/>
      <c r="K180" s="12"/>
      <c r="L180" s="12"/>
      <c r="M180" s="12"/>
      <c r="N180" s="15"/>
    </row>
    <row r="181" spans="1:14">
      <c r="A181" s="20"/>
      <c r="B181" s="22"/>
      <c r="C181" s="13"/>
      <c r="D181" s="4"/>
      <c r="E181" s="17"/>
      <c r="F181" s="17"/>
      <c r="G181" s="17"/>
      <c r="H181" s="13"/>
      <c r="I181" s="13"/>
      <c r="J181" s="13"/>
      <c r="K181" s="13"/>
      <c r="L181" s="13"/>
      <c r="M181" s="13"/>
      <c r="N181" s="16"/>
    </row>
    <row r="182" spans="1:14">
      <c r="A182" s="18" t="s">
        <v>64</v>
      </c>
      <c r="B182" s="11">
        <v>250</v>
      </c>
      <c r="C182" s="11">
        <v>361</v>
      </c>
      <c r="D182" s="3">
        <v>1</v>
      </c>
      <c r="E182" s="3">
        <v>23.2</v>
      </c>
      <c r="F182" s="3">
        <v>25.4</v>
      </c>
      <c r="G182" s="3">
        <v>20</v>
      </c>
      <c r="H182" s="11">
        <v>224</v>
      </c>
      <c r="I182" s="11">
        <v>224</v>
      </c>
      <c r="J182" s="11">
        <v>223</v>
      </c>
      <c r="K182" s="11">
        <v>389</v>
      </c>
      <c r="L182" s="11">
        <v>388</v>
      </c>
      <c r="M182" s="11">
        <v>387</v>
      </c>
      <c r="N182" s="14">
        <v>42362.465277777781</v>
      </c>
    </row>
    <row r="183" spans="1:14">
      <c r="A183" s="19"/>
      <c r="B183" s="21"/>
      <c r="C183" s="12"/>
      <c r="D183" s="4">
        <v>2</v>
      </c>
      <c r="E183" s="4">
        <v>8.3000000000000007</v>
      </c>
      <c r="F183" s="4">
        <v>6.4</v>
      </c>
      <c r="G183" s="4">
        <v>5.6</v>
      </c>
      <c r="H183" s="12"/>
      <c r="I183" s="12"/>
      <c r="J183" s="12"/>
      <c r="K183" s="12"/>
      <c r="L183" s="12"/>
      <c r="M183" s="12"/>
      <c r="N183" s="15"/>
    </row>
    <row r="184" spans="1:14">
      <c r="A184" s="19"/>
      <c r="B184" s="21"/>
      <c r="C184" s="12"/>
      <c r="D184" s="4" t="s">
        <v>20</v>
      </c>
      <c r="E184" s="4">
        <f t="shared" ref="E184:G184" si="3">E182+E183</f>
        <v>31.5</v>
      </c>
      <c r="F184" s="4">
        <f t="shared" si="3"/>
        <v>31.799999999999997</v>
      </c>
      <c r="G184" s="4">
        <f t="shared" si="3"/>
        <v>25.6</v>
      </c>
      <c r="H184" s="12"/>
      <c r="I184" s="12"/>
      <c r="J184" s="12"/>
      <c r="K184" s="12"/>
      <c r="L184" s="12"/>
      <c r="M184" s="12"/>
      <c r="N184" s="15"/>
    </row>
    <row r="185" spans="1:14">
      <c r="A185" s="20"/>
      <c r="B185" s="22"/>
      <c r="C185" s="13"/>
      <c r="D185" s="4"/>
      <c r="E185" s="17"/>
      <c r="F185" s="17"/>
      <c r="G185" s="17"/>
      <c r="H185" s="13"/>
      <c r="I185" s="13"/>
      <c r="J185" s="13"/>
      <c r="K185" s="13"/>
      <c r="L185" s="13"/>
      <c r="M185" s="13"/>
      <c r="N185" s="16"/>
    </row>
  </sheetData>
  <mergeCells count="431">
    <mergeCell ref="A1:N2"/>
    <mergeCell ref="A3:A4"/>
    <mergeCell ref="B3:B4"/>
    <mergeCell ref="C3:C4"/>
    <mergeCell ref="D3:D4"/>
    <mergeCell ref="E3:G3"/>
    <mergeCell ref="H3:J3"/>
    <mergeCell ref="K3:M3"/>
    <mergeCell ref="N4:N9"/>
    <mergeCell ref="A5:A9"/>
    <mergeCell ref="L5:L9"/>
    <mergeCell ref="M5:M9"/>
    <mergeCell ref="E9:G9"/>
    <mergeCell ref="A10:A13"/>
    <mergeCell ref="B10:B13"/>
    <mergeCell ref="C10:C13"/>
    <mergeCell ref="H10:H13"/>
    <mergeCell ref="I10:I13"/>
    <mergeCell ref="J10:J13"/>
    <mergeCell ref="K10:K13"/>
    <mergeCell ref="B5:B9"/>
    <mergeCell ref="C5:C9"/>
    <mergeCell ref="H5:H9"/>
    <mergeCell ref="I5:I9"/>
    <mergeCell ref="J5:J9"/>
    <mergeCell ref="K5:K9"/>
    <mergeCell ref="A19:A22"/>
    <mergeCell ref="B19:B22"/>
    <mergeCell ref="C19:C22"/>
    <mergeCell ref="H19:H22"/>
    <mergeCell ref="I19:I22"/>
    <mergeCell ref="L10:L13"/>
    <mergeCell ref="M10:M13"/>
    <mergeCell ref="N10:N13"/>
    <mergeCell ref="E13:G13"/>
    <mergeCell ref="A14:A18"/>
    <mergeCell ref="B14:B18"/>
    <mergeCell ref="C14:C18"/>
    <mergeCell ref="H14:H18"/>
    <mergeCell ref="I14:I18"/>
    <mergeCell ref="J14:J18"/>
    <mergeCell ref="J19:J22"/>
    <mergeCell ref="K19:K22"/>
    <mergeCell ref="L19:L22"/>
    <mergeCell ref="M19:M22"/>
    <mergeCell ref="N19:N22"/>
    <mergeCell ref="E22:G22"/>
    <mergeCell ref="K14:K18"/>
    <mergeCell ref="L14:L18"/>
    <mergeCell ref="M14:M18"/>
    <mergeCell ref="N14:N18"/>
    <mergeCell ref="E18:G18"/>
    <mergeCell ref="A29:A33"/>
    <mergeCell ref="B29:B33"/>
    <mergeCell ref="C29:C33"/>
    <mergeCell ref="H29:H33"/>
    <mergeCell ref="I29:I33"/>
    <mergeCell ref="A23:A28"/>
    <mergeCell ref="B23:B28"/>
    <mergeCell ref="C23:C28"/>
    <mergeCell ref="H23:H28"/>
    <mergeCell ref="I23:I28"/>
    <mergeCell ref="J29:J33"/>
    <mergeCell ref="K29:K33"/>
    <mergeCell ref="L29:L33"/>
    <mergeCell ref="M29:M33"/>
    <mergeCell ref="N29:N33"/>
    <mergeCell ref="E33:G33"/>
    <mergeCell ref="K23:K28"/>
    <mergeCell ref="L23:L28"/>
    <mergeCell ref="M23:M28"/>
    <mergeCell ref="N23:N28"/>
    <mergeCell ref="E28:G28"/>
    <mergeCell ref="J23:J28"/>
    <mergeCell ref="A40:A44"/>
    <mergeCell ref="B40:B44"/>
    <mergeCell ref="C40:C44"/>
    <mergeCell ref="H40:H44"/>
    <mergeCell ref="I40:I44"/>
    <mergeCell ref="A34:A39"/>
    <mergeCell ref="B34:B39"/>
    <mergeCell ref="C34:C39"/>
    <mergeCell ref="H34:H39"/>
    <mergeCell ref="I34:I39"/>
    <mergeCell ref="J40:J44"/>
    <mergeCell ref="K40:K44"/>
    <mergeCell ref="L40:L44"/>
    <mergeCell ref="M40:M44"/>
    <mergeCell ref="N40:N44"/>
    <mergeCell ref="E44:G44"/>
    <mergeCell ref="K34:K39"/>
    <mergeCell ref="L34:L39"/>
    <mergeCell ref="M34:M39"/>
    <mergeCell ref="N34:N39"/>
    <mergeCell ref="E39:G39"/>
    <mergeCell ref="J34:J39"/>
    <mergeCell ref="A50:A55"/>
    <mergeCell ref="B50:B55"/>
    <mergeCell ref="C50:C55"/>
    <mergeCell ref="H50:H55"/>
    <mergeCell ref="I50:I55"/>
    <mergeCell ref="A45:A49"/>
    <mergeCell ref="B45:B49"/>
    <mergeCell ref="C45:C49"/>
    <mergeCell ref="H45:H49"/>
    <mergeCell ref="I45:I49"/>
    <mergeCell ref="J50:J55"/>
    <mergeCell ref="K50:K55"/>
    <mergeCell ref="L50:L55"/>
    <mergeCell ref="M50:M55"/>
    <mergeCell ref="N50:N55"/>
    <mergeCell ref="E55:G55"/>
    <mergeCell ref="K45:K49"/>
    <mergeCell ref="L45:L49"/>
    <mergeCell ref="M45:M49"/>
    <mergeCell ref="N45:N49"/>
    <mergeCell ref="E49:G49"/>
    <mergeCell ref="J45:J49"/>
    <mergeCell ref="A60:A65"/>
    <mergeCell ref="B60:B65"/>
    <mergeCell ref="C60:C65"/>
    <mergeCell ref="H60:H65"/>
    <mergeCell ref="I60:I65"/>
    <mergeCell ref="A56:A59"/>
    <mergeCell ref="B56:B59"/>
    <mergeCell ref="C56:C59"/>
    <mergeCell ref="H56:H59"/>
    <mergeCell ref="I56:I59"/>
    <mergeCell ref="J60:J65"/>
    <mergeCell ref="K60:K65"/>
    <mergeCell ref="L60:L65"/>
    <mergeCell ref="M60:M65"/>
    <mergeCell ref="N60:N65"/>
    <mergeCell ref="E65:G65"/>
    <mergeCell ref="K56:K59"/>
    <mergeCell ref="L56:L59"/>
    <mergeCell ref="M56:M59"/>
    <mergeCell ref="N56:N59"/>
    <mergeCell ref="E59:G59"/>
    <mergeCell ref="J56:J59"/>
    <mergeCell ref="N66:N70"/>
    <mergeCell ref="E70:G70"/>
    <mergeCell ref="A71:A76"/>
    <mergeCell ref="B71:B76"/>
    <mergeCell ref="C71:C76"/>
    <mergeCell ref="H71:H76"/>
    <mergeCell ref="I71:I76"/>
    <mergeCell ref="J71:J76"/>
    <mergeCell ref="K71:K76"/>
    <mergeCell ref="L71:L76"/>
    <mergeCell ref="A66:A70"/>
    <mergeCell ref="B66:B70"/>
    <mergeCell ref="C66:C70"/>
    <mergeCell ref="H66:H70"/>
    <mergeCell ref="I66:I70"/>
    <mergeCell ref="J66:J70"/>
    <mergeCell ref="K66:K70"/>
    <mergeCell ref="L66:L70"/>
    <mergeCell ref="M66:M70"/>
    <mergeCell ref="M71:M76"/>
    <mergeCell ref="N71:N76"/>
    <mergeCell ref="E76:G76"/>
    <mergeCell ref="A77:A82"/>
    <mergeCell ref="B77:B82"/>
    <mergeCell ref="C77:C82"/>
    <mergeCell ref="H77:H82"/>
    <mergeCell ref="I77:I82"/>
    <mergeCell ref="J77:J82"/>
    <mergeCell ref="K77:K82"/>
    <mergeCell ref="A90:A93"/>
    <mergeCell ref="B90:B93"/>
    <mergeCell ref="C90:C93"/>
    <mergeCell ref="H90:H93"/>
    <mergeCell ref="I90:I93"/>
    <mergeCell ref="L77:L82"/>
    <mergeCell ref="M77:M82"/>
    <mergeCell ref="N77:N82"/>
    <mergeCell ref="E82:G82"/>
    <mergeCell ref="A83:A89"/>
    <mergeCell ref="B83:B89"/>
    <mergeCell ref="C83:C89"/>
    <mergeCell ref="H83:H89"/>
    <mergeCell ref="I83:I89"/>
    <mergeCell ref="J83:J89"/>
    <mergeCell ref="J90:J93"/>
    <mergeCell ref="K90:K93"/>
    <mergeCell ref="L90:L93"/>
    <mergeCell ref="M90:M93"/>
    <mergeCell ref="N90:N93"/>
    <mergeCell ref="E93:G93"/>
    <mergeCell ref="K83:K89"/>
    <mergeCell ref="L83:L89"/>
    <mergeCell ref="M83:M89"/>
    <mergeCell ref="N83:N89"/>
    <mergeCell ref="E89:G89"/>
    <mergeCell ref="A98:A102"/>
    <mergeCell ref="B98:B102"/>
    <mergeCell ref="C98:C102"/>
    <mergeCell ref="H98:H102"/>
    <mergeCell ref="I98:I102"/>
    <mergeCell ref="A94:A97"/>
    <mergeCell ref="B94:B97"/>
    <mergeCell ref="C94:C97"/>
    <mergeCell ref="H94:H97"/>
    <mergeCell ref="I94:I97"/>
    <mergeCell ref="J98:J102"/>
    <mergeCell ref="K98:K102"/>
    <mergeCell ref="L98:L102"/>
    <mergeCell ref="M98:M102"/>
    <mergeCell ref="N98:N102"/>
    <mergeCell ref="E102:G102"/>
    <mergeCell ref="K94:K97"/>
    <mergeCell ref="L94:L97"/>
    <mergeCell ref="M94:M97"/>
    <mergeCell ref="N94:N97"/>
    <mergeCell ref="E97:G97"/>
    <mergeCell ref="J94:J97"/>
    <mergeCell ref="A106:A108"/>
    <mergeCell ref="B106:B108"/>
    <mergeCell ref="C106:C108"/>
    <mergeCell ref="H106:H108"/>
    <mergeCell ref="I106:I108"/>
    <mergeCell ref="A103:A105"/>
    <mergeCell ref="B103:B105"/>
    <mergeCell ref="C103:C105"/>
    <mergeCell ref="H103:H105"/>
    <mergeCell ref="I103:I105"/>
    <mergeCell ref="J106:J108"/>
    <mergeCell ref="K106:K108"/>
    <mergeCell ref="L106:L108"/>
    <mergeCell ref="M106:M108"/>
    <mergeCell ref="N106:N108"/>
    <mergeCell ref="E108:G108"/>
    <mergeCell ref="K103:K105"/>
    <mergeCell ref="L103:L105"/>
    <mergeCell ref="M103:M105"/>
    <mergeCell ref="N103:N105"/>
    <mergeCell ref="E105:G105"/>
    <mergeCell ref="J103:J105"/>
    <mergeCell ref="A116:A121"/>
    <mergeCell ref="B116:B121"/>
    <mergeCell ref="C116:C121"/>
    <mergeCell ref="H116:H121"/>
    <mergeCell ref="I116:I121"/>
    <mergeCell ref="A109:A115"/>
    <mergeCell ref="B109:B115"/>
    <mergeCell ref="C109:C115"/>
    <mergeCell ref="H109:H115"/>
    <mergeCell ref="I109:I115"/>
    <mergeCell ref="J116:J121"/>
    <mergeCell ref="K116:K121"/>
    <mergeCell ref="L116:L121"/>
    <mergeCell ref="M116:M121"/>
    <mergeCell ref="N116:N121"/>
    <mergeCell ref="E121:G121"/>
    <mergeCell ref="K109:K115"/>
    <mergeCell ref="L109:L115"/>
    <mergeCell ref="M109:M115"/>
    <mergeCell ref="N109:N115"/>
    <mergeCell ref="E115:G115"/>
    <mergeCell ref="J109:J115"/>
    <mergeCell ref="A126:A129"/>
    <mergeCell ref="B126:B129"/>
    <mergeCell ref="C126:C129"/>
    <mergeCell ref="H126:H129"/>
    <mergeCell ref="I126:I129"/>
    <mergeCell ref="A122:A125"/>
    <mergeCell ref="B122:B125"/>
    <mergeCell ref="C122:C125"/>
    <mergeCell ref="H122:H125"/>
    <mergeCell ref="I122:I125"/>
    <mergeCell ref="J126:J129"/>
    <mergeCell ref="K126:K129"/>
    <mergeCell ref="L126:L129"/>
    <mergeCell ref="M126:M129"/>
    <mergeCell ref="N126:N129"/>
    <mergeCell ref="E129:G129"/>
    <mergeCell ref="K122:K125"/>
    <mergeCell ref="L122:L125"/>
    <mergeCell ref="M122:M125"/>
    <mergeCell ref="N122:N125"/>
    <mergeCell ref="E125:G125"/>
    <mergeCell ref="J122:J125"/>
    <mergeCell ref="K130:K133"/>
    <mergeCell ref="L130:L133"/>
    <mergeCell ref="M130:M133"/>
    <mergeCell ref="N130:N133"/>
    <mergeCell ref="E133:G133"/>
    <mergeCell ref="A130:A133"/>
    <mergeCell ref="B130:B133"/>
    <mergeCell ref="C130:C133"/>
    <mergeCell ref="H130:H133"/>
    <mergeCell ref="I130:I133"/>
    <mergeCell ref="J130:J133"/>
    <mergeCell ref="M134:M139"/>
    <mergeCell ref="N134:N139"/>
    <mergeCell ref="E139:G139"/>
    <mergeCell ref="A140:A142"/>
    <mergeCell ref="B140:B142"/>
    <mergeCell ref="C140:C142"/>
    <mergeCell ref="H140:H142"/>
    <mergeCell ref="I140:I142"/>
    <mergeCell ref="J140:J142"/>
    <mergeCell ref="K140:K142"/>
    <mergeCell ref="A134:A139"/>
    <mergeCell ref="B134:B139"/>
    <mergeCell ref="C134:C139"/>
    <mergeCell ref="H134:H139"/>
    <mergeCell ref="I134:I139"/>
    <mergeCell ref="J134:J139"/>
    <mergeCell ref="K134:K139"/>
    <mergeCell ref="L134:L139"/>
    <mergeCell ref="L140:L142"/>
    <mergeCell ref="M140:M142"/>
    <mergeCell ref="N140:N142"/>
    <mergeCell ref="E142:G142"/>
    <mergeCell ref="A143:A147"/>
    <mergeCell ref="B143:B147"/>
    <mergeCell ref="C143:C147"/>
    <mergeCell ref="H143:H147"/>
    <mergeCell ref="I143:I147"/>
    <mergeCell ref="J143:J147"/>
    <mergeCell ref="K143:K147"/>
    <mergeCell ref="L143:L147"/>
    <mergeCell ref="M143:M147"/>
    <mergeCell ref="N143:N147"/>
    <mergeCell ref="E147:G147"/>
    <mergeCell ref="A148:A153"/>
    <mergeCell ref="B148:B153"/>
    <mergeCell ref="C148:C153"/>
    <mergeCell ref="K148:K153"/>
    <mergeCell ref="L148:L153"/>
    <mergeCell ref="M148:M153"/>
    <mergeCell ref="N148:N153"/>
    <mergeCell ref="E153:G153"/>
    <mergeCell ref="A154:A156"/>
    <mergeCell ref="B154:B156"/>
    <mergeCell ref="C154:C156"/>
    <mergeCell ref="H154:H156"/>
    <mergeCell ref="I154:I156"/>
    <mergeCell ref="J154:J156"/>
    <mergeCell ref="K154:K156"/>
    <mergeCell ref="L154:L156"/>
    <mergeCell ref="M154:M156"/>
    <mergeCell ref="N154:N156"/>
    <mergeCell ref="E156:G156"/>
    <mergeCell ref="A157:A159"/>
    <mergeCell ref="B157:B159"/>
    <mergeCell ref="C157:C159"/>
    <mergeCell ref="K157:K159"/>
    <mergeCell ref="L157:L159"/>
    <mergeCell ref="M157:M159"/>
    <mergeCell ref="N157:N159"/>
    <mergeCell ref="E159:G159"/>
    <mergeCell ref="A160:A162"/>
    <mergeCell ref="B160:B162"/>
    <mergeCell ref="C160:C162"/>
    <mergeCell ref="H160:H162"/>
    <mergeCell ref="I160:I162"/>
    <mergeCell ref="J160:J162"/>
    <mergeCell ref="K160:K162"/>
    <mergeCell ref="L160:L162"/>
    <mergeCell ref="M160:M162"/>
    <mergeCell ref="N160:N162"/>
    <mergeCell ref="E162:G162"/>
    <mergeCell ref="A163:A165"/>
    <mergeCell ref="B163:B165"/>
    <mergeCell ref="C163:C165"/>
    <mergeCell ref="H163:H165"/>
    <mergeCell ref="I163:I165"/>
    <mergeCell ref="J163:J165"/>
    <mergeCell ref="K163:K165"/>
    <mergeCell ref="A170:A173"/>
    <mergeCell ref="B170:B173"/>
    <mergeCell ref="C170:C173"/>
    <mergeCell ref="H170:H173"/>
    <mergeCell ref="I170:I173"/>
    <mergeCell ref="L163:L165"/>
    <mergeCell ref="M163:M165"/>
    <mergeCell ref="N163:N165"/>
    <mergeCell ref="E165:G165"/>
    <mergeCell ref="A166:A169"/>
    <mergeCell ref="B166:B169"/>
    <mergeCell ref="C166:C169"/>
    <mergeCell ref="H166:H169"/>
    <mergeCell ref="I166:I169"/>
    <mergeCell ref="J166:J169"/>
    <mergeCell ref="J170:J173"/>
    <mergeCell ref="K170:K173"/>
    <mergeCell ref="L170:L173"/>
    <mergeCell ref="M170:M173"/>
    <mergeCell ref="N170:N173"/>
    <mergeCell ref="E173:G173"/>
    <mergeCell ref="K166:K169"/>
    <mergeCell ref="L166:L169"/>
    <mergeCell ref="M166:M169"/>
    <mergeCell ref="N166:N169"/>
    <mergeCell ref="E169:G169"/>
    <mergeCell ref="A178:A181"/>
    <mergeCell ref="B178:B181"/>
    <mergeCell ref="C178:C181"/>
    <mergeCell ref="H178:H181"/>
    <mergeCell ref="I178:I181"/>
    <mergeCell ref="A174:A177"/>
    <mergeCell ref="B174:B177"/>
    <mergeCell ref="C174:C177"/>
    <mergeCell ref="H174:H177"/>
    <mergeCell ref="I174:I177"/>
    <mergeCell ref="J178:J181"/>
    <mergeCell ref="K178:K181"/>
    <mergeCell ref="L178:L181"/>
    <mergeCell ref="M178:M181"/>
    <mergeCell ref="N178:N181"/>
    <mergeCell ref="E181:G181"/>
    <mergeCell ref="K174:K177"/>
    <mergeCell ref="L174:L177"/>
    <mergeCell ref="M174:M177"/>
    <mergeCell ref="N174:N177"/>
    <mergeCell ref="E177:G177"/>
    <mergeCell ref="J174:J177"/>
    <mergeCell ref="K182:K185"/>
    <mergeCell ref="L182:L185"/>
    <mergeCell ref="M182:M185"/>
    <mergeCell ref="N182:N185"/>
    <mergeCell ref="E185:G185"/>
    <mergeCell ref="A182:A185"/>
    <mergeCell ref="B182:B185"/>
    <mergeCell ref="C182:C185"/>
    <mergeCell ref="H182:H185"/>
    <mergeCell ref="I182:I185"/>
    <mergeCell ref="J182:J18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2016-01-11T06:06:31Z</dcterms:modified>
</cp:coreProperties>
</file>